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codeName="ThisWorkbook" defaultThemeVersion="124226"/>
  <bookViews>
    <workbookView xWindow="-20" yWindow="-20" windowWidth="13740" windowHeight="7760" tabRatio="902"/>
  </bookViews>
  <sheets>
    <sheet name="Plan d'activité" sheetId="4" r:id="rId1"/>
    <sheet name="Bilan du plan d'activité" sheetId="10" r:id="rId2"/>
    <sheet name="Revenus_dépenses" sheetId="6" r:id="rId3"/>
    <sheet name="Annexe A" sheetId="7" r:id="rId4"/>
  </sheets>
  <definedNames>
    <definedName name="_xlnm.Print_Titles" localSheetId="2">Revenus_dépenses!$1:$4</definedName>
  </definedNames>
  <calcPr calcId="145621"/>
</workbook>
</file>

<file path=xl/calcChain.xml><?xml version="1.0" encoding="utf-8"?>
<calcChain xmlns="http://schemas.openxmlformats.org/spreadsheetml/2006/main">
  <c r="AE29" i="10" l="1"/>
  <c r="AC29" i="10"/>
  <c r="AA29" i="10"/>
  <c r="Y29" i="10"/>
  <c r="W29" i="10"/>
  <c r="U29" i="10"/>
  <c r="S29" i="10"/>
  <c r="Q29" i="10"/>
  <c r="O29" i="10"/>
  <c r="W29" i="4"/>
  <c r="U29" i="4"/>
  <c r="AA29" i="4" l="1"/>
  <c r="AG29" i="4"/>
  <c r="AE29" i="4"/>
  <c r="AC29" i="4"/>
  <c r="AI29" i="4"/>
  <c r="G54" i="6"/>
  <c r="G58" i="6" s="1"/>
  <c r="I53" i="6"/>
  <c r="I52" i="6"/>
  <c r="I54" i="6" s="1"/>
  <c r="E55" i="6" s="1"/>
  <c r="I51" i="6"/>
  <c r="I67" i="6"/>
  <c r="K67" i="6"/>
  <c r="O67" i="6"/>
  <c r="S67" i="6"/>
  <c r="I68" i="6"/>
  <c r="K68" i="6"/>
  <c r="O68" i="6"/>
  <c r="S68" i="6"/>
  <c r="I69" i="6"/>
  <c r="K69" i="6"/>
  <c r="O69" i="6"/>
  <c r="S69" i="6"/>
  <c r="M70" i="6"/>
  <c r="O70" i="6"/>
  <c r="Q70" i="6"/>
  <c r="S70" i="6" s="1"/>
  <c r="I74" i="6"/>
  <c r="I75" i="6"/>
  <c r="I82" i="6" s="1"/>
  <c r="K75" i="6"/>
  <c r="O75" i="6"/>
  <c r="S75" i="6"/>
  <c r="Q153" i="6"/>
  <c r="M153" i="6"/>
  <c r="I153" i="6"/>
  <c r="I154" i="6"/>
  <c r="I70" i="6"/>
  <c r="K70" i="6"/>
  <c r="S43" i="6"/>
  <c r="S41" i="6"/>
  <c r="S39" i="6"/>
  <c r="S38" i="6"/>
  <c r="S35" i="6"/>
  <c r="S34" i="6"/>
  <c r="S31" i="6"/>
  <c r="S30" i="6"/>
  <c r="S29" i="6"/>
  <c r="S28" i="6"/>
  <c r="S27" i="6"/>
  <c r="S24" i="6"/>
  <c r="S23" i="6"/>
  <c r="S22" i="6"/>
  <c r="S21" i="6"/>
  <c r="S18" i="6"/>
  <c r="S17" i="6"/>
  <c r="S16" i="6"/>
  <c r="S14" i="6"/>
  <c r="S13" i="6"/>
  <c r="S12" i="6"/>
  <c r="S11" i="6"/>
  <c r="S8" i="6"/>
  <c r="S7" i="6"/>
  <c r="O43" i="6"/>
  <c r="O41" i="6"/>
  <c r="O39" i="6"/>
  <c r="O38" i="6"/>
  <c r="O35" i="6"/>
  <c r="O34" i="6"/>
  <c r="O31" i="6"/>
  <c r="O30" i="6"/>
  <c r="O29" i="6"/>
  <c r="O28" i="6"/>
  <c r="O27" i="6"/>
  <c r="O24" i="6"/>
  <c r="O23" i="6"/>
  <c r="O22" i="6"/>
  <c r="O21" i="6"/>
  <c r="O18" i="6"/>
  <c r="O17" i="6"/>
  <c r="O16" i="6"/>
  <c r="O14" i="6"/>
  <c r="O13" i="6"/>
  <c r="O12" i="6"/>
  <c r="O11" i="6"/>
  <c r="O8" i="6"/>
  <c r="O7" i="6"/>
  <c r="S138" i="6"/>
  <c r="S137" i="6"/>
  <c r="S136" i="6"/>
  <c r="S132" i="6"/>
  <c r="S131" i="6"/>
  <c r="S130" i="6"/>
  <c r="S128" i="6"/>
  <c r="S125" i="6"/>
  <c r="S124" i="6"/>
  <c r="S123" i="6"/>
  <c r="S120" i="6"/>
  <c r="S119" i="6"/>
  <c r="S118" i="6"/>
  <c r="S117" i="6"/>
  <c r="S116" i="6"/>
  <c r="S114" i="6"/>
  <c r="S113" i="6"/>
  <c r="S111" i="6"/>
  <c r="S110" i="6"/>
  <c r="S109" i="6"/>
  <c r="S108" i="6"/>
  <c r="S107" i="6"/>
  <c r="S106" i="6"/>
  <c r="S105" i="6"/>
  <c r="S104" i="6"/>
  <c r="S103" i="6"/>
  <c r="S102" i="6"/>
  <c r="S99" i="6"/>
  <c r="S94" i="6"/>
  <c r="S93" i="6"/>
  <c r="S92" i="6"/>
  <c r="S89" i="6"/>
  <c r="S88" i="6"/>
  <c r="S87" i="6"/>
  <c r="S81" i="6"/>
  <c r="S80" i="6"/>
  <c r="S79" i="6"/>
  <c r="S76" i="6"/>
  <c r="O138" i="6"/>
  <c r="O137" i="6"/>
  <c r="O136" i="6"/>
  <c r="O132" i="6"/>
  <c r="O131" i="6"/>
  <c r="O130" i="6"/>
  <c r="O128" i="6"/>
  <c r="O125" i="6"/>
  <c r="O124" i="6"/>
  <c r="O123" i="6"/>
  <c r="O120" i="6"/>
  <c r="O119" i="6"/>
  <c r="O118" i="6"/>
  <c r="O117" i="6"/>
  <c r="O116" i="6"/>
  <c r="O114" i="6"/>
  <c r="O113" i="6"/>
  <c r="O111" i="6"/>
  <c r="O110" i="6"/>
  <c r="O109" i="6"/>
  <c r="O108" i="6"/>
  <c r="O107" i="6"/>
  <c r="O106" i="6"/>
  <c r="O105" i="6"/>
  <c r="O104" i="6"/>
  <c r="O103" i="6"/>
  <c r="O102" i="6"/>
  <c r="O99" i="6"/>
  <c r="O94" i="6"/>
  <c r="O93" i="6"/>
  <c r="O92" i="6"/>
  <c r="O89" i="6"/>
  <c r="O88" i="6"/>
  <c r="O87" i="6"/>
  <c r="O81" i="6"/>
  <c r="O80" i="6"/>
  <c r="O79" i="6"/>
  <c r="O76" i="6"/>
  <c r="I8" i="6"/>
  <c r="K8" i="6" s="1"/>
  <c r="I7" i="6"/>
  <c r="Y29" i="4"/>
  <c r="S29" i="4"/>
  <c r="Q82" i="6"/>
  <c r="Q95" i="6"/>
  <c r="S95" i="6" s="1"/>
  <c r="Q112" i="6"/>
  <c r="S112" i="6"/>
  <c r="Q121" i="6"/>
  <c r="S121" i="6" s="1"/>
  <c r="Q126" i="6"/>
  <c r="S126" i="6"/>
  <c r="Q133" i="6"/>
  <c r="S133" i="6" s="1"/>
  <c r="Q139" i="6"/>
  <c r="S139" i="6"/>
  <c r="M82" i="6"/>
  <c r="M149" i="6" s="1"/>
  <c r="M95" i="6"/>
  <c r="O95" i="6" s="1"/>
  <c r="M112" i="6"/>
  <c r="O112" i="6" s="1"/>
  <c r="M121" i="6"/>
  <c r="O121" i="6"/>
  <c r="M126" i="6"/>
  <c r="O126" i="6" s="1"/>
  <c r="M133" i="6"/>
  <c r="O133" i="6"/>
  <c r="M139" i="6"/>
  <c r="O139" i="6" s="1"/>
  <c r="I76" i="6"/>
  <c r="K76" i="6"/>
  <c r="I79" i="6"/>
  <c r="K79" i="6" s="1"/>
  <c r="I80" i="6"/>
  <c r="K80" i="6"/>
  <c r="I81" i="6"/>
  <c r="K81" i="6" s="1"/>
  <c r="I112" i="6"/>
  <c r="K112" i="6"/>
  <c r="I92" i="6"/>
  <c r="K92" i="6" s="1"/>
  <c r="I93" i="6"/>
  <c r="K93" i="6" s="1"/>
  <c r="I94" i="6"/>
  <c r="K94" i="6"/>
  <c r="I139" i="6"/>
  <c r="K139" i="6" s="1"/>
  <c r="I118" i="6"/>
  <c r="I121" i="6" s="1"/>
  <c r="K121" i="6" s="1"/>
  <c r="K118" i="6"/>
  <c r="I119" i="6"/>
  <c r="K119" i="6" s="1"/>
  <c r="I120" i="6"/>
  <c r="K120" i="6"/>
  <c r="I126" i="6"/>
  <c r="K126" i="6" s="1"/>
  <c r="I133" i="6"/>
  <c r="K133" i="6"/>
  <c r="K138" i="6"/>
  <c r="K137" i="6"/>
  <c r="K136" i="6"/>
  <c r="K132" i="6"/>
  <c r="K131" i="6"/>
  <c r="K130" i="6"/>
  <c r="K128" i="6"/>
  <c r="K125" i="6"/>
  <c r="K124" i="6"/>
  <c r="K123" i="6"/>
  <c r="K117" i="6"/>
  <c r="K116" i="6"/>
  <c r="K114" i="6"/>
  <c r="K113" i="6"/>
  <c r="K111" i="6"/>
  <c r="K110" i="6"/>
  <c r="K109" i="6"/>
  <c r="K108" i="6"/>
  <c r="K107" i="6"/>
  <c r="K106" i="6"/>
  <c r="K105" i="6"/>
  <c r="K104" i="6"/>
  <c r="K103" i="6"/>
  <c r="K102" i="6"/>
  <c r="K99" i="6"/>
  <c r="K89" i="6"/>
  <c r="K88" i="6"/>
  <c r="K87" i="6"/>
  <c r="Q40" i="6"/>
  <c r="S40" i="6" s="1"/>
  <c r="Q36" i="6"/>
  <c r="S36" i="6"/>
  <c r="Q32" i="6"/>
  <c r="S32" i="6" s="1"/>
  <c r="Q25" i="6"/>
  <c r="S25" i="6"/>
  <c r="Q15" i="6"/>
  <c r="S15" i="6" s="1"/>
  <c r="M15" i="6"/>
  <c r="O15" i="6"/>
  <c r="M40" i="6"/>
  <c r="M36" i="6"/>
  <c r="O36" i="6"/>
  <c r="M32" i="6"/>
  <c r="O32" i="6" s="1"/>
  <c r="M25" i="6"/>
  <c r="O25" i="6"/>
  <c r="I40" i="6"/>
  <c r="K40" i="6" s="1"/>
  <c r="I36" i="6"/>
  <c r="K36" i="6"/>
  <c r="I32" i="6"/>
  <c r="K32" i="6" s="1"/>
  <c r="I25" i="6"/>
  <c r="K25" i="6"/>
  <c r="K43" i="6"/>
  <c r="K41" i="6"/>
  <c r="K39" i="6"/>
  <c r="K38" i="6"/>
  <c r="K35" i="6"/>
  <c r="K34" i="6"/>
  <c r="K31" i="6"/>
  <c r="K30" i="6"/>
  <c r="K29" i="6"/>
  <c r="K28" i="6"/>
  <c r="K27" i="6"/>
  <c r="K24" i="6"/>
  <c r="K23" i="6"/>
  <c r="K22" i="6"/>
  <c r="K21" i="6"/>
  <c r="K18" i="6"/>
  <c r="K17" i="6"/>
  <c r="K16" i="6"/>
  <c r="K14" i="6"/>
  <c r="K13" i="6"/>
  <c r="K12" i="6"/>
  <c r="K11" i="6"/>
  <c r="Q154" i="6"/>
  <c r="M154" i="6"/>
  <c r="Q149" i="6"/>
  <c r="M148" i="6"/>
  <c r="M157" i="6" s="1"/>
  <c r="K7" i="6"/>
  <c r="I95" i="6"/>
  <c r="K95" i="6" s="1"/>
  <c r="Q42" i="6"/>
  <c r="Q44" i="6" s="1"/>
  <c r="O40" i="6"/>
  <c r="Q148" i="6"/>
  <c r="Q157" i="6" s="1"/>
  <c r="I148" i="6"/>
  <c r="S74" i="6"/>
  <c r="S82" i="6"/>
  <c r="O82" i="6"/>
  <c r="K74" i="6"/>
  <c r="O74" i="6"/>
  <c r="I157" i="6" l="1"/>
  <c r="K82" i="6"/>
  <c r="I149" i="6"/>
  <c r="I140" i="6"/>
  <c r="K140" i="6" s="1"/>
  <c r="Q143" i="6"/>
  <c r="S44" i="6"/>
  <c r="Q142" i="6"/>
  <c r="S42" i="6"/>
  <c r="I42" i="6"/>
  <c r="I15" i="6"/>
  <c r="K15" i="6" s="1"/>
  <c r="Q140" i="6"/>
  <c r="S140" i="6" s="1"/>
  <c r="M140" i="6"/>
  <c r="O140" i="6" s="1"/>
  <c r="M42" i="6"/>
  <c r="M44" i="6" l="1"/>
  <c r="O42" i="6"/>
  <c r="K42" i="6"/>
  <c r="I44" i="6"/>
  <c r="M142" i="6" l="1"/>
  <c r="O44" i="6"/>
  <c r="M143" i="6"/>
  <c r="I142" i="6"/>
  <c r="K44" i="6"/>
  <c r="I143" i="6"/>
</calcChain>
</file>

<file path=xl/sharedStrings.xml><?xml version="1.0" encoding="utf-8"?>
<sst xmlns="http://schemas.openxmlformats.org/spreadsheetml/2006/main" count="203" uniqueCount="148">
  <si>
    <t xml:space="preserve">  </t>
  </si>
  <si>
    <t>Capacité de la salle</t>
  </si>
  <si>
    <t>Contrat signé</t>
  </si>
  <si>
    <t>Contrat en négociation</t>
  </si>
  <si>
    <t>Nombre de représentations</t>
  </si>
  <si>
    <t>Total</t>
  </si>
  <si>
    <t>Nombre total de spectateurs</t>
  </si>
  <si>
    <t>Revenus et dépenses reliés directement au projet</t>
  </si>
  <si>
    <t>%</t>
  </si>
  <si>
    <r>
      <t>REVENUS</t>
    </r>
    <r>
      <rPr>
        <sz val="8"/>
        <rFont val="Arial"/>
        <family val="2"/>
      </rPr>
      <t xml:space="preserve"> (% calculé sur les revenus totaux)</t>
    </r>
  </si>
  <si>
    <t>Revenus autonomes</t>
  </si>
  <si>
    <t>Cachets garantis</t>
  </si>
  <si>
    <t>x</t>
  </si>
  <si>
    <t>+</t>
  </si>
  <si>
    <t>(voir grille au bas de la page)</t>
  </si>
  <si>
    <t>Contributions privées, commandites</t>
  </si>
  <si>
    <t>Autres (préciser)</t>
  </si>
  <si>
    <t>Participation financière de l'organisme promoteur</t>
  </si>
  <si>
    <t>Participation financière des partenaires</t>
  </si>
  <si>
    <r>
      <t xml:space="preserve">Revenus de subventions </t>
    </r>
    <r>
      <rPr>
        <sz val="9"/>
        <rFont val="Arial"/>
        <family val="2"/>
      </rPr>
      <t>(applicables au projet)</t>
    </r>
  </si>
  <si>
    <t>Gouvernement du Québec</t>
  </si>
  <si>
    <r>
      <t>Conseil des arts et des lettres du Québec</t>
    </r>
    <r>
      <rPr>
        <b/>
        <sz val="9"/>
        <rFont val="Arial"/>
        <family val="2"/>
      </rPr>
      <t xml:space="preserve"> (montant demandé)</t>
    </r>
  </si>
  <si>
    <t>Total Gouvernement du Québec</t>
  </si>
  <si>
    <t>Gouvernement du Canada</t>
  </si>
  <si>
    <t>Affaires étrangères</t>
  </si>
  <si>
    <t>Total Gouvernement du Canada</t>
  </si>
  <si>
    <r>
      <t>Municipalités</t>
    </r>
    <r>
      <rPr>
        <sz val="9"/>
        <rFont val="Arial"/>
        <family val="2"/>
      </rPr>
      <t xml:space="preserve"> (préciser)</t>
    </r>
  </si>
  <si>
    <t>Total Municipalités</t>
  </si>
  <si>
    <r>
      <t>Autres</t>
    </r>
    <r>
      <rPr>
        <sz val="9"/>
        <rFont val="Arial"/>
        <family val="2"/>
      </rPr>
      <t xml:space="preserve"> (préciser)</t>
    </r>
  </si>
  <si>
    <t>Total Autres</t>
  </si>
  <si>
    <t>Billets</t>
  </si>
  <si>
    <t>Coûts à l'unité</t>
  </si>
  <si>
    <t>nombre</t>
  </si>
  <si>
    <t>=</t>
  </si>
  <si>
    <t>réguliers</t>
  </si>
  <si>
    <t>spéciaux</t>
  </si>
  <si>
    <t>abonnements</t>
  </si>
  <si>
    <t>Prix moyen</t>
  </si>
  <si>
    <t>Gratuits</t>
  </si>
  <si>
    <r>
      <t>DÉPENSES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(% calculé sur le coût total du projet)</t>
    </r>
  </si>
  <si>
    <t xml:space="preserve">Frais de séjour </t>
  </si>
  <si>
    <t>Hébergement et repas</t>
  </si>
  <si>
    <t>Nbre pers.</t>
  </si>
  <si>
    <t>Nbre jours</t>
  </si>
  <si>
    <r>
      <t>Déplacement du personnel *</t>
    </r>
    <r>
      <rPr>
        <b/>
        <sz val="8"/>
        <rFont val="Arial"/>
        <family val="2"/>
      </rPr>
      <t xml:space="preserve"> (sur le territoire québécois)</t>
    </r>
  </si>
  <si>
    <t>(train, autobus, avion : préciser)</t>
  </si>
  <si>
    <t>Moyen de transport</t>
  </si>
  <si>
    <t>Prix unitaire</t>
  </si>
  <si>
    <t xml:space="preserve"> +</t>
  </si>
  <si>
    <t>Autres</t>
  </si>
  <si>
    <t>Nbre de pers.</t>
  </si>
  <si>
    <t>Location de véhicule pour le personnel (sur le territoire québécois)</t>
  </si>
  <si>
    <t>Type de véhicule</t>
  </si>
  <si>
    <t>Entretien et
essence</t>
  </si>
  <si>
    <t>Prix de location*</t>
  </si>
  <si>
    <t>Nbre de véhicules</t>
  </si>
  <si>
    <r>
      <t xml:space="preserve">Transport de l'équipement et du matériel * </t>
    </r>
    <r>
      <rPr>
        <b/>
        <sz val="8"/>
        <rFont val="Arial"/>
        <family val="2"/>
      </rPr>
      <t>(sur le territoire québécois)</t>
    </r>
  </si>
  <si>
    <t>Prix</t>
  </si>
  <si>
    <t>Location de véhicule pour l'équipement (sur le territoire québécois)</t>
  </si>
  <si>
    <t>* Frais d'assurances inclus</t>
  </si>
  <si>
    <t xml:space="preserve">Cachets versés à la compagnie invitée </t>
  </si>
  <si>
    <t>Promotion et publicité</t>
  </si>
  <si>
    <t>Honoraires</t>
  </si>
  <si>
    <t>Matériel électronique (bande originale, copie)</t>
  </si>
  <si>
    <t>Affiches</t>
  </si>
  <si>
    <t>Pochettes de promotion</t>
  </si>
  <si>
    <t>Photos</t>
  </si>
  <si>
    <t>Annonces publicitaires (médias imprimés et électroniques)</t>
  </si>
  <si>
    <t>Frais de poste et de messagerie</t>
  </si>
  <si>
    <t>Autres dépenses reliées au projet</t>
  </si>
  <si>
    <r>
      <t xml:space="preserve">Salaires, cachets  </t>
    </r>
    <r>
      <rPr>
        <b/>
        <sz val="8"/>
        <rFont val="Arial"/>
        <family val="2"/>
      </rPr>
      <t>(autres que les cachets versés à la compagnie invitée</t>
    </r>
    <r>
      <rPr>
        <b/>
        <sz val="9"/>
        <rFont val="Arial"/>
        <family val="2"/>
      </rPr>
      <t>)</t>
    </r>
  </si>
  <si>
    <t>Préciser</t>
  </si>
  <si>
    <t>Salaires/cachets</t>
  </si>
  <si>
    <t xml:space="preserve">x </t>
  </si>
  <si>
    <t>Sem./rep.</t>
  </si>
  <si>
    <t>Autres dépenses</t>
  </si>
  <si>
    <t>Dépenses administratives</t>
  </si>
  <si>
    <t>Location de salle de spectacles</t>
  </si>
  <si>
    <t>Permis, licence, taxes</t>
  </si>
  <si>
    <t>Assurances</t>
  </si>
  <si>
    <t>Excédent ou déficit</t>
  </si>
  <si>
    <t>Plafond</t>
  </si>
  <si>
    <t>Préliminaire</t>
  </si>
  <si>
    <t>Révisé</t>
  </si>
  <si>
    <t xml:space="preserve"> Final</t>
  </si>
  <si>
    <t>Frais de séjour</t>
  </si>
  <si>
    <t>TOTAL de la subvention admissible</t>
  </si>
  <si>
    <t>Revenus
de guichet</t>
  </si>
  <si>
    <t>Revenus de guichet</t>
  </si>
  <si>
    <t>Grille de calcul des revenus de guichet et du nombre de spectateurs</t>
  </si>
  <si>
    <t xml:space="preserve">(incluant les droits d'auteur) </t>
  </si>
  <si>
    <t xml:space="preserve">Nom de l'organisme  </t>
  </si>
  <si>
    <t>Frais admissibles</t>
  </si>
  <si>
    <t>Annexe A : Information sur le conseil d’administration</t>
  </si>
  <si>
    <t>Nom de l'organisme :</t>
  </si>
  <si>
    <t>Composition du conseil d'administration</t>
  </si>
  <si>
    <t>Nom, prénom</t>
  </si>
  <si>
    <t>Profession; Employeur</t>
  </si>
  <si>
    <t>Fonction
au sein du C.A.</t>
  </si>
  <si>
    <t>Président</t>
  </si>
  <si>
    <t>Vice-président</t>
  </si>
  <si>
    <t>Secrétaire</t>
  </si>
  <si>
    <t>Trésorier</t>
  </si>
  <si>
    <t>Administrateur</t>
  </si>
  <si>
    <t>Prévu</t>
  </si>
  <si>
    <t>Réel</t>
  </si>
  <si>
    <t>Nombre de billets mis en vente</t>
  </si>
  <si>
    <t>max 125 $ / jour / personne</t>
  </si>
  <si>
    <t>Frais de gestion</t>
  </si>
  <si>
    <t>20 % des cachets versés ;</t>
  </si>
  <si>
    <r>
      <t>Location d'équipement et de matériel</t>
    </r>
    <r>
      <rPr>
        <sz val="9"/>
        <rFont val="Arial"/>
        <family val="2"/>
      </rPr>
      <t xml:space="preserve"> (préciser)</t>
    </r>
  </si>
  <si>
    <t>Cachets versés à la compagnie</t>
  </si>
  <si>
    <t>Total Revenus autonomes</t>
  </si>
  <si>
    <t>Total Revenus de subventions</t>
  </si>
  <si>
    <t>Total Revenus</t>
  </si>
  <si>
    <t>Total Frais de séjour</t>
  </si>
  <si>
    <t>Total Déplacement du personnel</t>
  </si>
  <si>
    <t>Total Transport de l'équipement et du matériel</t>
  </si>
  <si>
    <t>Total Promotion et publicité</t>
  </si>
  <si>
    <t>Total Salaires et cachets</t>
  </si>
  <si>
    <t>Total Autres dépenses</t>
  </si>
  <si>
    <t>Total Location d'équipement et de matériel</t>
  </si>
  <si>
    <t>Coût total du projet</t>
  </si>
  <si>
    <t>Total des Revenus</t>
  </si>
  <si>
    <t xml:space="preserve">Nombre de lieux : </t>
  </si>
  <si>
    <t xml:space="preserve">GRILLE DE CALCUL : Subvention maximale que l'organisme peut demander en fonction des dépenses admissibles  </t>
  </si>
  <si>
    <t>Frais de transport</t>
  </si>
  <si>
    <t>100 % sur le territoire québécois</t>
  </si>
  <si>
    <t xml:space="preserve">Conseil des arts du Canada </t>
  </si>
  <si>
    <t>2 500 $ par lieu de diffusion visité pour les quatre premiers lieux,  
1 000 $ par lieu supplémentaire. Jusqu’à concurrence de 15 000 $</t>
  </si>
  <si>
    <t>aux compagnies étrangères jusqu’à
concurrence de 10 000 $ par compagnie invitée</t>
  </si>
  <si>
    <t>Du</t>
  </si>
  <si>
    <t>Au</t>
  </si>
  <si>
    <t>Ville</t>
  </si>
  <si>
    <t>Billets au prix régulier</t>
  </si>
  <si>
    <t>Billets à tarif spécial</t>
  </si>
  <si>
    <t>Abonnements</t>
  </si>
  <si>
    <t>Province ou pays d'origine</t>
  </si>
  <si>
    <t>Nom de l'organisme demandeur</t>
  </si>
  <si>
    <t>Organisme ou artiste invités</t>
  </si>
  <si>
    <t>Titre de la production</t>
  </si>
  <si>
    <t>Cachets versés à l'organisme ou l'artiste invités
en $ CAN</t>
  </si>
  <si>
    <t>Nom du diffuseur</t>
  </si>
  <si>
    <t>Cet acheteur est un festival</t>
  </si>
  <si>
    <t>Lieu de résidence
(ville + province)</t>
  </si>
  <si>
    <t>Plan d'activité</t>
  </si>
  <si>
    <t>Nom du lieu ou de la salle</t>
  </si>
  <si>
    <t>Nombre total de spectateurs payants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</si>
</sst>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#,##0\ &quot;$&quot;_);[Red]\(#,##0\ &quot;$&quot;\)"/>
    <numFmt numFmtId="42" formatCode="_ * #,##0_)\ &quot;$&quot;_ ;_ * \(#,##0\)\ &quot;$&quot;_ ;_ * &quot;-&quot;_)\ &quot;$&quot;_ ;_ @_ "/>
    <numFmt numFmtId="164" formatCode="_-* #,##0\ &quot;$&quot;_-;_-* #,##0\ &quot;$&quot;\-;_-* &quot;-&quot;\ &quot;$&quot;_-;_-@_-"/>
    <numFmt numFmtId="165" formatCode="_-* #,##0\ _$_-;_-* #,##0\ _$\-;_-* &quot;-&quot;\ _$_-;_-@_-"/>
    <numFmt numFmtId="166" formatCode="_-* #,##0.00\ _$_-;_-* #,##0.00\ _$\-;_-* &quot;-&quot;??\ _$_-;_-@_-"/>
    <numFmt numFmtId="167" formatCode="_ * #,##0_)&quot; $&quot;_ ;_ * \(#,##0\)&quot; $&quot;_ ;_ * &quot;-&quot;_)&quot; $&quot;_ ;_ @_ "/>
    <numFmt numFmtId="168" formatCode="* #,##0_)_ ;\ * \(#,##0\)_ ;* &quot;-&quot;_)_ ;_ @_ "/>
    <numFmt numFmtId="169" formatCode="#,##0.00\ &quot;$&quot;"/>
    <numFmt numFmtId="170" formatCode="#,##0_);\(#,##0\)"/>
    <numFmt numFmtId="171" formatCode="_ * #,##0_)\ [$$-C0C]_ ;_ * \(#,##0\)\ [$$-C0C]_ ;_ * &quot;-&quot;_)\ [$$-C0C]_ ;_ @_ "/>
  </numFmts>
  <fonts count="27">
    <font>
      <sz val="9"/>
      <name val="Arial"/>
    </font>
    <font>
      <sz val="10"/>
      <name val="Geneva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theme="3"/>
      <name val="Arial"/>
      <family val="2"/>
    </font>
    <font>
      <b/>
      <strike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7.8"/>
      <name val="Arial"/>
      <family val="2"/>
    </font>
    <font>
      <strike/>
      <sz val="7.8"/>
      <name val="Arial"/>
      <family val="2"/>
    </font>
    <font>
      <sz val="7.8"/>
      <name val="Arial"/>
      <family val="2"/>
    </font>
    <font>
      <sz val="7.8"/>
      <name val="Geneva"/>
    </font>
    <font>
      <b/>
      <strike/>
      <sz val="8"/>
      <name val="Arial"/>
      <family val="2"/>
    </font>
    <font>
      <b/>
      <sz val="8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EAEA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8">
    <xf numFmtId="0" fontId="0" fillId="0" borderId="0"/>
    <xf numFmtId="49" fontId="10" fillId="0" borderId="0">
      <alignment horizontal="left" vertical="top"/>
    </xf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7" fillId="0" borderId="0"/>
    <xf numFmtId="0" fontId="16" fillId="0" borderId="0">
      <alignment horizontal="center" vertical="center"/>
    </xf>
    <xf numFmtId="0" fontId="16" fillId="0" borderId="0"/>
    <xf numFmtId="49" fontId="7" fillId="0" borderId="0">
      <alignment horizontal="left" vertical="top" wrapText="1"/>
    </xf>
    <xf numFmtId="49" fontId="7" fillId="0" borderId="0">
      <alignment horizontal="left" vertical="top" wrapText="1"/>
    </xf>
    <xf numFmtId="9" fontId="1" fillId="0" borderId="0" applyFont="0" applyFill="0" applyBorder="0" applyAlignment="0" applyProtection="0"/>
    <xf numFmtId="49" fontId="11" fillId="0" borderId="0">
      <alignment vertical="top" wrapText="1"/>
    </xf>
    <xf numFmtId="1" fontId="13" fillId="0" borderId="0">
      <alignment wrapText="1"/>
    </xf>
    <xf numFmtId="49" fontId="2" fillId="0" borderId="0">
      <alignment horizontal="left" vertical="top" wrapText="1"/>
    </xf>
    <xf numFmtId="1" fontId="11" fillId="0" borderId="0">
      <alignment horizontal="left" wrapText="1"/>
    </xf>
    <xf numFmtId="0" fontId="4" fillId="0" borderId="0"/>
  </cellStyleXfs>
  <cellXfs count="328">
    <xf numFmtId="0" fontId="0" fillId="0" borderId="0" xfId="0"/>
    <xf numFmtId="49" fontId="10" fillId="0" borderId="0" xfId="1" applyFont="1" applyAlignment="1">
      <alignment horizontal="left" vertical="top"/>
    </xf>
    <xf numFmtId="0" fontId="8" fillId="0" borderId="0" xfId="17" applyFont="1" applyAlignment="1"/>
    <xf numFmtId="0" fontId="6" fillId="0" borderId="0" xfId="17" applyFont="1" applyAlignment="1"/>
    <xf numFmtId="1" fontId="4" fillId="0" borderId="0" xfId="16" applyFont="1" applyAlignment="1">
      <alignment horizontal="right" vertical="top"/>
    </xf>
    <xf numFmtId="0" fontId="6" fillId="0" borderId="0" xfId="17" applyFont="1" applyAlignment="1">
      <alignment horizontal="right"/>
    </xf>
    <xf numFmtId="1" fontId="6" fillId="0" borderId="0" xfId="14" applyFont="1" applyAlignment="1">
      <alignment vertical="top"/>
    </xf>
    <xf numFmtId="49" fontId="6" fillId="0" borderId="0" xfId="1" applyFont="1" applyAlignment="1">
      <alignment horizontal="left" vertical="top"/>
    </xf>
    <xf numFmtId="1" fontId="6" fillId="0" borderId="0" xfId="14" applyFont="1" applyAlignment="1">
      <alignment horizontal="right" vertical="top"/>
    </xf>
    <xf numFmtId="49" fontId="8" fillId="0" borderId="0" xfId="11" applyFont="1" applyAlignment="1">
      <alignment horizontal="left" vertical="top" wrapText="1"/>
    </xf>
    <xf numFmtId="49" fontId="8" fillId="0" borderId="0" xfId="11" applyFont="1" applyAlignment="1">
      <alignment horizontal="right" vertical="top" wrapText="1"/>
    </xf>
    <xf numFmtId="0" fontId="4" fillId="0" borderId="0" xfId="17" applyFont="1" applyBorder="1" applyAlignment="1">
      <alignment horizontal="right"/>
    </xf>
    <xf numFmtId="1" fontId="6" fillId="0" borderId="0" xfId="14" applyFont="1" applyAlignment="1"/>
    <xf numFmtId="49" fontId="8" fillId="0" borderId="0" xfId="11" applyFont="1" applyAlignment="1">
      <alignment horizontal="center" vertical="top" wrapText="1"/>
    </xf>
    <xf numFmtId="9" fontId="14" fillId="0" borderId="1" xfId="12" applyFont="1" applyBorder="1"/>
    <xf numFmtId="9" fontId="14" fillId="0" borderId="0" xfId="12" applyFont="1"/>
    <xf numFmtId="9" fontId="15" fillId="0" borderId="0" xfId="12" applyFont="1"/>
    <xf numFmtId="9" fontId="15" fillId="0" borderId="0" xfId="12" applyFont="1" applyAlignment="1">
      <alignment horizontal="left" wrapText="1"/>
    </xf>
    <xf numFmtId="9" fontId="14" fillId="0" borderId="0" xfId="12" applyFont="1" applyBorder="1"/>
    <xf numFmtId="9" fontId="14" fillId="0" borderId="2" xfId="12" applyFont="1" applyBorder="1"/>
    <xf numFmtId="9" fontId="14" fillId="0" borderId="0" xfId="12" applyFont="1" applyAlignment="1"/>
    <xf numFmtId="9" fontId="14" fillId="0" borderId="3" xfId="12" applyFont="1" applyBorder="1"/>
    <xf numFmtId="9" fontId="14" fillId="0" borderId="0" xfId="12" applyFont="1" applyBorder="1" applyAlignment="1">
      <alignment horizontal="left" wrapText="1"/>
    </xf>
    <xf numFmtId="9" fontId="15" fillId="0" borderId="0" xfId="12" applyFont="1" applyBorder="1" applyAlignment="1">
      <alignment horizontal="left" wrapText="1"/>
    </xf>
    <xf numFmtId="9" fontId="14" fillId="0" borderId="0" xfId="12" applyFont="1" applyAlignment="1">
      <alignment wrapText="1"/>
    </xf>
    <xf numFmtId="9" fontId="14" fillId="0" borderId="0" xfId="12" applyFont="1" applyAlignment="1">
      <alignment vertical="top"/>
    </xf>
    <xf numFmtId="9" fontId="15" fillId="0" borderId="1" xfId="12" applyFont="1" applyBorder="1"/>
    <xf numFmtId="9" fontId="14" fillId="0" borderId="4" xfId="12" applyFont="1" applyBorder="1"/>
    <xf numFmtId="9" fontId="14" fillId="0" borderId="0" xfId="12" applyFont="1" applyBorder="1" applyAlignment="1"/>
    <xf numFmtId="9" fontId="14" fillId="0" borderId="5" xfId="12" applyFont="1" applyBorder="1" applyAlignment="1"/>
    <xf numFmtId="1" fontId="11" fillId="0" borderId="0" xfId="16" applyFont="1" applyAlignment="1">
      <alignment horizontal="left"/>
    </xf>
    <xf numFmtId="0" fontId="9" fillId="0" borderId="0" xfId="9" applyFont="1"/>
    <xf numFmtId="0" fontId="7" fillId="0" borderId="0" xfId="7" applyAlignment="1"/>
    <xf numFmtId="0" fontId="7" fillId="0" borderId="0" xfId="7" applyAlignment="1">
      <alignment horizontal="center"/>
    </xf>
    <xf numFmtId="0" fontId="7" fillId="0" borderId="0" xfId="7" applyAlignment="1">
      <alignment horizontal="right"/>
    </xf>
    <xf numFmtId="0" fontId="7" fillId="0" borderId="0" xfId="7"/>
    <xf numFmtId="167" fontId="7" fillId="0" borderId="0" xfId="4" applyFont="1"/>
    <xf numFmtId="0" fontId="7" fillId="0" borderId="2" xfId="7" applyBorder="1" applyAlignment="1"/>
    <xf numFmtId="0" fontId="7" fillId="0" borderId="2" xfId="7" applyBorder="1" applyAlignment="1">
      <alignment horizontal="center"/>
    </xf>
    <xf numFmtId="0" fontId="7" fillId="0" borderId="2" xfId="7" applyBorder="1" applyAlignment="1">
      <alignment horizontal="right"/>
    </xf>
    <xf numFmtId="0" fontId="7" fillId="0" borderId="2" xfId="7" applyBorder="1"/>
    <xf numFmtId="167" fontId="7" fillId="0" borderId="2" xfId="4" applyFont="1" applyBorder="1"/>
    <xf numFmtId="0" fontId="6" fillId="0" borderId="0" xfId="4" applyNumberFormat="1" applyFont="1"/>
    <xf numFmtId="0" fontId="6" fillId="0" borderId="0" xfId="7" applyNumberFormat="1" applyFont="1"/>
    <xf numFmtId="0" fontId="7" fillId="0" borderId="0" xfId="7" applyBorder="1"/>
    <xf numFmtId="0" fontId="8" fillId="0" borderId="0" xfId="7" applyFont="1" applyAlignment="1"/>
    <xf numFmtId="0" fontId="8" fillId="0" borderId="0" xfId="7" applyFont="1" applyAlignment="1">
      <alignment horizontal="center"/>
    </xf>
    <xf numFmtId="0" fontId="8" fillId="0" borderId="0" xfId="7" applyFont="1" applyAlignment="1">
      <alignment horizontal="right"/>
    </xf>
    <xf numFmtId="167" fontId="7" fillId="0" borderId="0" xfId="4" applyFont="1" applyBorder="1"/>
    <xf numFmtId="167" fontId="6" fillId="0" borderId="0" xfId="4" applyFont="1" applyAlignment="1">
      <alignment horizontal="left" wrapText="1"/>
    </xf>
    <xf numFmtId="167" fontId="8" fillId="0" borderId="1" xfId="4" applyFont="1" applyBorder="1" applyAlignment="1"/>
    <xf numFmtId="167" fontId="8" fillId="0" borderId="0" xfId="4" applyFont="1" applyAlignment="1">
      <alignment horizontal="center"/>
    </xf>
    <xf numFmtId="167" fontId="8" fillId="0" borderId="1" xfId="4" applyFont="1" applyBorder="1" applyAlignment="1">
      <alignment horizontal="right"/>
    </xf>
    <xf numFmtId="0" fontId="8" fillId="0" borderId="0" xfId="4" applyNumberFormat="1" applyFont="1" applyBorder="1" applyAlignment="1">
      <alignment horizontal="right"/>
    </xf>
    <xf numFmtId="0" fontId="8" fillId="0" borderId="0" xfId="4" applyNumberFormat="1" applyFont="1" applyAlignment="1">
      <alignment horizontal="center"/>
    </xf>
    <xf numFmtId="167" fontId="8" fillId="0" borderId="0" xfId="4" applyFont="1" applyBorder="1" applyAlignment="1">
      <alignment horizontal="right"/>
    </xf>
    <xf numFmtId="167" fontId="8" fillId="0" borderId="0" xfId="4" applyFont="1" applyAlignment="1"/>
    <xf numFmtId="167" fontId="8" fillId="0" borderId="0" xfId="4" applyFont="1" applyAlignment="1">
      <alignment horizontal="right"/>
    </xf>
    <xf numFmtId="0" fontId="8" fillId="0" borderId="1" xfId="7" applyFont="1" applyBorder="1" applyAlignment="1"/>
    <xf numFmtId="167" fontId="8" fillId="0" borderId="1" xfId="4" applyFont="1" applyBorder="1" applyAlignment="1">
      <alignment horizontal="center"/>
    </xf>
    <xf numFmtId="167" fontId="3" fillId="0" borderId="0" xfId="4" applyFont="1"/>
    <xf numFmtId="167" fontId="3" fillId="0" borderId="0" xfId="4" applyFont="1" applyBorder="1"/>
    <xf numFmtId="0" fontId="3" fillId="0" borderId="0" xfId="7" applyFont="1"/>
    <xf numFmtId="0" fontId="6" fillId="0" borderId="0" xfId="7" applyFont="1" applyAlignment="1">
      <alignment horizontal="right"/>
    </xf>
    <xf numFmtId="167" fontId="7" fillId="0" borderId="0" xfId="4" applyFont="1" applyAlignment="1"/>
    <xf numFmtId="0" fontId="8" fillId="0" borderId="1" xfId="7" applyFont="1" applyBorder="1" applyAlignment="1">
      <alignment horizontal="center"/>
    </xf>
    <xf numFmtId="0" fontId="8" fillId="0" borderId="1" xfId="7" applyFont="1" applyBorder="1" applyAlignment="1">
      <alignment horizontal="right"/>
    </xf>
    <xf numFmtId="0" fontId="6" fillId="0" borderId="0" xfId="7" applyFont="1" applyAlignment="1">
      <alignment horizontal="left"/>
    </xf>
    <xf numFmtId="0" fontId="8" fillId="0" borderId="0" xfId="7" applyFont="1" applyBorder="1" applyAlignment="1"/>
    <xf numFmtId="0" fontId="8" fillId="0" borderId="0" xfId="7" applyFont="1" applyBorder="1" applyAlignment="1">
      <alignment horizontal="left"/>
    </xf>
    <xf numFmtId="167" fontId="8" fillId="0" borderId="0" xfId="4" applyFont="1" applyBorder="1" applyAlignment="1">
      <alignment horizontal="left" wrapText="1"/>
    </xf>
    <xf numFmtId="0" fontId="8" fillId="0" borderId="0" xfId="7" applyFont="1" applyBorder="1"/>
    <xf numFmtId="0" fontId="6" fillId="0" borderId="0" xfId="7" applyFont="1" applyBorder="1" applyAlignment="1"/>
    <xf numFmtId="0" fontId="7" fillId="0" borderId="9" xfId="7" applyBorder="1" applyAlignment="1"/>
    <xf numFmtId="0" fontId="8" fillId="0" borderId="0" xfId="7" applyFont="1" applyBorder="1" applyAlignment="1">
      <alignment horizontal="center"/>
    </xf>
    <xf numFmtId="0" fontId="8" fillId="0" borderId="0" xfId="7" applyFont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7" fillId="0" borderId="0" xfId="4" applyNumberFormat="1" applyFont="1" applyBorder="1"/>
    <xf numFmtId="0" fontId="7" fillId="0" borderId="0" xfId="7" applyBorder="1" applyAlignment="1"/>
    <xf numFmtId="0" fontId="7" fillId="0" borderId="0" xfId="7" applyBorder="1" applyAlignment="1">
      <alignment horizontal="center"/>
    </xf>
    <xf numFmtId="0" fontId="7" fillId="0" borderId="0" xfId="7" applyBorder="1" applyAlignment="1">
      <alignment horizontal="right"/>
    </xf>
    <xf numFmtId="0" fontId="4" fillId="0" borderId="0" xfId="7" applyFont="1" applyAlignment="1"/>
    <xf numFmtId="170" fontId="8" fillId="0" borderId="0" xfId="7" applyNumberFormat="1" applyFont="1" applyBorder="1" applyAlignment="1">
      <alignment horizontal="right"/>
    </xf>
    <xf numFmtId="0" fontId="8" fillId="0" borderId="0" xfId="7" quotePrefix="1" applyFont="1" applyAlignment="1"/>
    <xf numFmtId="6" fontId="8" fillId="0" borderId="1" xfId="7" applyNumberFormat="1" applyFont="1" applyBorder="1" applyAlignment="1"/>
    <xf numFmtId="0" fontId="6" fillId="0" borderId="0" xfId="7" applyFont="1" applyAlignment="1"/>
    <xf numFmtId="0" fontId="8" fillId="0" borderId="0" xfId="7" applyFont="1" applyAlignment="1">
      <alignment wrapText="1"/>
    </xf>
    <xf numFmtId="0" fontId="8" fillId="0" borderId="0" xfId="7" applyFont="1" applyAlignment="1">
      <alignment horizontal="center" wrapText="1"/>
    </xf>
    <xf numFmtId="0" fontId="8" fillId="0" borderId="0" xfId="7" applyFont="1" applyAlignment="1">
      <alignment horizontal="right" wrapText="1"/>
    </xf>
    <xf numFmtId="0" fontId="7" fillId="0" borderId="0" xfId="7" applyAlignment="1">
      <alignment wrapText="1"/>
    </xf>
    <xf numFmtId="167" fontId="7" fillId="0" borderId="0" xfId="4" applyFont="1" applyAlignment="1">
      <alignment wrapText="1"/>
    </xf>
    <xf numFmtId="0" fontId="8" fillId="0" borderId="0" xfId="7" applyFont="1" applyAlignment="1">
      <alignment vertical="top" wrapText="1"/>
    </xf>
    <xf numFmtId="0" fontId="8" fillId="0" borderId="0" xfId="7" quotePrefix="1" applyFont="1" applyAlignment="1">
      <alignment vertical="top"/>
    </xf>
    <xf numFmtId="0" fontId="8" fillId="0" borderId="0" xfId="7" applyFont="1" applyAlignment="1">
      <alignment horizontal="center" vertical="top" wrapText="1"/>
    </xf>
    <xf numFmtId="0" fontId="8" fillId="0" borderId="0" xfId="7" applyFont="1" applyAlignment="1">
      <alignment horizontal="right" vertical="top" wrapText="1"/>
    </xf>
    <xf numFmtId="0" fontId="8" fillId="0" borderId="0" xfId="7" applyFont="1" applyAlignment="1">
      <alignment vertical="top"/>
    </xf>
    <xf numFmtId="0" fontId="7" fillId="0" borderId="0" xfId="7" applyAlignment="1">
      <alignment vertical="top"/>
    </xf>
    <xf numFmtId="167" fontId="7" fillId="0" borderId="0" xfId="4" applyFont="1" applyAlignment="1">
      <alignment vertical="top"/>
    </xf>
    <xf numFmtId="0" fontId="6" fillId="0" borderId="0" xfId="7" applyFont="1" applyBorder="1" applyAlignment="1">
      <alignment horizontal="right"/>
    </xf>
    <xf numFmtId="0" fontId="4" fillId="0" borderId="0" xfId="7" applyFont="1" applyAlignment="1">
      <alignment horizontal="center"/>
    </xf>
    <xf numFmtId="0" fontId="4" fillId="0" borderId="0" xfId="7" applyFont="1" applyAlignment="1">
      <alignment horizontal="right"/>
    </xf>
    <xf numFmtId="0" fontId="4" fillId="0" borderId="0" xfId="7" applyFont="1"/>
    <xf numFmtId="167" fontId="4" fillId="0" borderId="0" xfId="4" applyFont="1"/>
    <xf numFmtId="0" fontId="6" fillId="0" borderId="0" xfId="7" applyFont="1" applyAlignment="1">
      <alignment horizontal="center"/>
    </xf>
    <xf numFmtId="0" fontId="6" fillId="0" borderId="0" xfId="7" applyFont="1"/>
    <xf numFmtId="167" fontId="6" fillId="0" borderId="0" xfId="4" applyFont="1" applyBorder="1"/>
    <xf numFmtId="0" fontId="4" fillId="0" borderId="0" xfId="7" applyFont="1" applyBorder="1" applyAlignment="1"/>
    <xf numFmtId="0" fontId="4" fillId="0" borderId="0" xfId="7" applyFont="1" applyBorder="1" applyAlignment="1">
      <alignment horizontal="center"/>
    </xf>
    <xf numFmtId="0" fontId="4" fillId="0" borderId="0" xfId="7" applyFont="1" applyBorder="1" applyAlignment="1">
      <alignment horizontal="right"/>
    </xf>
    <xf numFmtId="0" fontId="4" fillId="0" borderId="0" xfId="7" applyFont="1" applyBorder="1"/>
    <xf numFmtId="0" fontId="6" fillId="0" borderId="10" xfId="7" applyFont="1" applyBorder="1" applyAlignment="1"/>
    <xf numFmtId="0" fontId="7" fillId="0" borderId="4" xfId="7" applyBorder="1" applyAlignment="1"/>
    <xf numFmtId="0" fontId="7" fillId="0" borderId="4" xfId="7" applyBorder="1" applyAlignment="1">
      <alignment horizontal="center"/>
    </xf>
    <xf numFmtId="0" fontId="7" fillId="0" borderId="4" xfId="7" applyBorder="1" applyAlignment="1">
      <alignment horizontal="right"/>
    </xf>
    <xf numFmtId="0" fontId="7" fillId="0" borderId="4" xfId="7" applyBorder="1"/>
    <xf numFmtId="167" fontId="7" fillId="0" borderId="4" xfId="4" applyFont="1" applyBorder="1"/>
    <xf numFmtId="167" fontId="7" fillId="0" borderId="9" xfId="4" applyFont="1" applyBorder="1"/>
    <xf numFmtId="0" fontId="6" fillId="0" borderId="9" xfId="7" applyFont="1" applyBorder="1" applyAlignment="1"/>
    <xf numFmtId="0" fontId="6" fillId="0" borderId="0" xfId="4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left"/>
    </xf>
    <xf numFmtId="0" fontId="7" fillId="0" borderId="0" xfId="7" applyNumberFormat="1" applyBorder="1"/>
    <xf numFmtId="0" fontId="6" fillId="0" borderId="9" xfId="4" applyNumberFormat="1" applyFont="1" applyBorder="1" applyAlignment="1">
      <alignment horizontal="left" wrapText="1"/>
    </xf>
    <xf numFmtId="0" fontId="7" fillId="0" borderId="9" xfId="4" applyNumberFormat="1" applyFont="1" applyBorder="1"/>
    <xf numFmtId="0" fontId="7" fillId="0" borderId="0" xfId="7" applyFill="1" applyBorder="1" applyAlignment="1"/>
    <xf numFmtId="0" fontId="7" fillId="0" borderId="0" xfId="7" applyBorder="1" applyAlignment="1">
      <alignment vertical="center"/>
    </xf>
    <xf numFmtId="0" fontId="7" fillId="0" borderId="0" xfId="7" applyAlignment="1">
      <alignment vertical="center"/>
    </xf>
    <xf numFmtId="0" fontId="6" fillId="0" borderId="9" xfId="7" applyFont="1" applyFill="1" applyBorder="1" applyAlignment="1"/>
    <xf numFmtId="0" fontId="7" fillId="0" borderId="0" xfId="7" applyBorder="1" applyAlignment="1">
      <alignment horizontal="center" vertical="center"/>
    </xf>
    <xf numFmtId="0" fontId="7" fillId="0" borderId="0" xfId="7" applyBorder="1" applyAlignment="1">
      <alignment horizontal="right" vertical="center"/>
    </xf>
    <xf numFmtId="0" fontId="7" fillId="0" borderId="11" xfId="7" applyBorder="1" applyAlignment="1"/>
    <xf numFmtId="0" fontId="7" fillId="0" borderId="5" xfId="7" applyBorder="1" applyAlignment="1"/>
    <xf numFmtId="0" fontId="7" fillId="0" borderId="5" xfId="7" applyBorder="1" applyAlignment="1">
      <alignment horizontal="center"/>
    </xf>
    <xf numFmtId="0" fontId="7" fillId="0" borderId="5" xfId="7" applyBorder="1" applyAlignment="1">
      <alignment horizontal="right"/>
    </xf>
    <xf numFmtId="167" fontId="7" fillId="0" borderId="5" xfId="4" applyFont="1" applyBorder="1" applyAlignment="1"/>
    <xf numFmtId="167" fontId="7" fillId="0" borderId="9" xfId="4" applyFont="1" applyBorder="1" applyAlignment="1"/>
    <xf numFmtId="9" fontId="7" fillId="0" borderId="0" xfId="7" applyNumberFormat="1" applyFont="1" applyBorder="1" applyAlignment="1">
      <alignment horizontal="left"/>
    </xf>
    <xf numFmtId="0" fontId="7" fillId="0" borderId="0" xfId="7" applyFont="1" applyBorder="1" applyAlignment="1"/>
    <xf numFmtId="9" fontId="7" fillId="0" borderId="0" xfId="7" applyNumberFormat="1" applyFont="1" applyBorder="1" applyAlignment="1"/>
    <xf numFmtId="42" fontId="6" fillId="0" borderId="12" xfId="0" applyNumberFormat="1" applyFont="1" applyFill="1" applyBorder="1" applyAlignment="1">
      <alignment horizontal="center" vertical="center"/>
    </xf>
    <xf numFmtId="9" fontId="15" fillId="0" borderId="12" xfId="12" applyFont="1" applyFill="1" applyBorder="1" applyAlignment="1">
      <alignment horizontal="center" vertical="center"/>
    </xf>
    <xf numFmtId="171" fontId="7" fillId="0" borderId="0" xfId="4" applyNumberFormat="1" applyFont="1"/>
    <xf numFmtId="171" fontId="7" fillId="0" borderId="2" xfId="4" applyNumberFormat="1" applyFont="1" applyBorder="1"/>
    <xf numFmtId="171" fontId="6" fillId="0" borderId="0" xfId="4" applyNumberFormat="1" applyFont="1"/>
    <xf numFmtId="171" fontId="7" fillId="0" borderId="0" xfId="4" applyNumberFormat="1" applyFont="1" applyBorder="1"/>
    <xf numFmtId="171" fontId="7" fillId="0" borderId="1" xfId="4" applyNumberFormat="1" applyFont="1" applyBorder="1"/>
    <xf numFmtId="171" fontId="3" fillId="0" borderId="1" xfId="4" applyNumberFormat="1" applyFont="1" applyBorder="1"/>
    <xf numFmtId="171" fontId="7" fillId="0" borderId="0" xfId="4" applyNumberFormat="1" applyFont="1" applyAlignment="1"/>
    <xf numFmtId="171" fontId="7" fillId="0" borderId="3" xfId="4" applyNumberFormat="1" applyFont="1" applyBorder="1"/>
    <xf numFmtId="171" fontId="6" fillId="0" borderId="0" xfId="4" applyNumberFormat="1" applyFont="1" applyAlignment="1">
      <alignment horizontal="left" wrapText="1"/>
    </xf>
    <xf numFmtId="171" fontId="8" fillId="0" borderId="0" xfId="4" applyNumberFormat="1" applyFont="1" applyBorder="1" applyAlignment="1">
      <alignment horizontal="left" wrapText="1"/>
    </xf>
    <xf numFmtId="171" fontId="6" fillId="0" borderId="0" xfId="4" applyNumberFormat="1" applyFont="1" applyBorder="1" applyAlignment="1">
      <alignment horizontal="left" wrapText="1"/>
    </xf>
    <xf numFmtId="171" fontId="7" fillId="0" borderId="0" xfId="4" applyNumberFormat="1" applyFont="1" applyAlignment="1">
      <alignment wrapText="1"/>
    </xf>
    <xf numFmtId="171" fontId="7" fillId="0" borderId="0" xfId="4" applyNumberFormat="1" applyFont="1" applyAlignment="1">
      <alignment vertical="top"/>
    </xf>
    <xf numFmtId="171" fontId="4" fillId="0" borderId="0" xfId="4" applyNumberFormat="1" applyFont="1"/>
    <xf numFmtId="171" fontId="6" fillId="0" borderId="1" xfId="4" applyNumberFormat="1" applyFont="1" applyBorder="1"/>
    <xf numFmtId="171" fontId="7" fillId="0" borderId="4" xfId="4" applyNumberFormat="1" applyFont="1" applyBorder="1"/>
    <xf numFmtId="171" fontId="7" fillId="0" borderId="5" xfId="4" applyNumberFormat="1" applyFont="1" applyBorder="1" applyAlignment="1"/>
    <xf numFmtId="171" fontId="0" fillId="0" borderId="0" xfId="0" applyNumberFormat="1"/>
    <xf numFmtId="171" fontId="7" fillId="0" borderId="13" xfId="4" applyNumberFormat="1" applyFont="1" applyBorder="1"/>
    <xf numFmtId="171" fontId="7" fillId="0" borderId="14" xfId="4" applyNumberFormat="1" applyFont="1" applyBorder="1"/>
    <xf numFmtId="171" fontId="6" fillId="0" borderId="14" xfId="4" applyNumberFormat="1" applyFont="1" applyBorder="1" applyAlignment="1">
      <alignment horizontal="left" wrapText="1"/>
    </xf>
    <xf numFmtId="171" fontId="7" fillId="0" borderId="15" xfId="4" applyNumberFormat="1" applyFont="1" applyBorder="1"/>
    <xf numFmtId="171" fontId="7" fillId="0" borderId="16" xfId="4" applyNumberFormat="1" applyFont="1" applyBorder="1"/>
    <xf numFmtId="171" fontId="7" fillId="0" borderId="17" xfId="4" applyNumberFormat="1" applyFont="1" applyBorder="1" applyAlignment="1"/>
    <xf numFmtId="0" fontId="4" fillId="0" borderId="0" xfId="6" applyNumberFormat="1" applyFont="1" applyFill="1" applyBorder="1" applyAlignment="1" applyProtection="1">
      <alignment horizontal="left"/>
    </xf>
    <xf numFmtId="0" fontId="5" fillId="0" borderId="0" xfId="8" applyFont="1" applyAlignment="1">
      <alignment horizontal="left" vertical="center"/>
    </xf>
    <xf numFmtId="0" fontId="5" fillId="0" borderId="0" xfId="8" applyFont="1">
      <alignment horizontal="center" vertical="center"/>
    </xf>
    <xf numFmtId="0" fontId="17" fillId="0" borderId="0" xfId="8" applyFont="1">
      <alignment horizontal="center" vertical="center"/>
    </xf>
    <xf numFmtId="0" fontId="4" fillId="0" borderId="0" xfId="8" applyFont="1" applyAlignment="1">
      <alignment horizontal="left"/>
    </xf>
    <xf numFmtId="0" fontId="16" fillId="0" borderId="0" xfId="8">
      <alignment horizontal="center" vertical="center"/>
    </xf>
    <xf numFmtId="0" fontId="4" fillId="0" borderId="0" xfId="8" applyFont="1">
      <alignment horizontal="center" vertical="center"/>
    </xf>
    <xf numFmtId="0" fontId="4" fillId="0" borderId="0" xfId="8" applyFont="1" applyAlignment="1">
      <alignment horizontal="left" vertical="center"/>
    </xf>
    <xf numFmtId="0" fontId="17" fillId="0" borderId="18" xfId="8" applyFont="1" applyBorder="1" applyAlignment="1">
      <alignment horizontal="center" vertical="center" wrapText="1"/>
    </xf>
    <xf numFmtId="0" fontId="17" fillId="0" borderId="19" xfId="8" applyFont="1" applyBorder="1" applyAlignment="1">
      <alignment horizontal="center" vertical="center" wrapText="1"/>
    </xf>
    <xf numFmtId="0" fontId="17" fillId="0" borderId="20" xfId="8" applyFont="1" applyBorder="1" applyAlignment="1">
      <alignment horizontal="center" vertical="center" wrapText="1"/>
    </xf>
    <xf numFmtId="0" fontId="16" fillId="0" borderId="0" xfId="8" applyBorder="1">
      <alignment horizontal="center" vertical="center"/>
    </xf>
    <xf numFmtId="0" fontId="17" fillId="0" borderId="21" xfId="8" applyFont="1" applyBorder="1" applyAlignment="1">
      <alignment horizontal="center" vertical="center" wrapText="1"/>
    </xf>
    <xf numFmtId="171" fontId="6" fillId="2" borderId="18" xfId="0" applyNumberFormat="1" applyFont="1" applyFill="1" applyBorder="1" applyAlignment="1">
      <alignment horizontal="center" vertical="center"/>
    </xf>
    <xf numFmtId="9" fontId="15" fillId="0" borderId="18" xfId="12" applyFont="1" applyFill="1" applyBorder="1" applyAlignment="1">
      <alignment horizontal="center" vertical="center"/>
    </xf>
    <xf numFmtId="0" fontId="7" fillId="0" borderId="0" xfId="7" applyFont="1" applyAlignment="1"/>
    <xf numFmtId="0" fontId="7" fillId="0" borderId="0" xfId="7" applyFont="1"/>
    <xf numFmtId="0" fontId="7" fillId="0" borderId="0" xfId="7" applyFont="1" applyAlignment="1">
      <alignment horizontal="center"/>
    </xf>
    <xf numFmtId="0" fontId="7" fillId="0" borderId="0" xfId="7" applyFont="1" applyAlignment="1">
      <alignment horizontal="right"/>
    </xf>
    <xf numFmtId="0" fontId="7" fillId="0" borderId="0" xfId="7" applyFont="1" applyBorder="1" applyAlignment="1">
      <alignment horizontal="center"/>
    </xf>
    <xf numFmtId="0" fontId="7" fillId="0" borderId="0" xfId="7" applyFont="1" applyBorder="1"/>
    <xf numFmtId="0" fontId="7" fillId="0" borderId="1" xfId="7" applyFont="1" applyBorder="1" applyAlignment="1"/>
    <xf numFmtId="0" fontId="7" fillId="0" borderId="1" xfId="7" applyFont="1" applyBorder="1" applyAlignment="1">
      <alignment horizontal="center"/>
    </xf>
    <xf numFmtId="0" fontId="7" fillId="0" borderId="1" xfId="7" applyFont="1" applyBorder="1" applyAlignment="1">
      <alignment horizontal="right"/>
    </xf>
    <xf numFmtId="0" fontId="6" fillId="0" borderId="0" xfId="17" applyFont="1" applyFill="1" applyAlignment="1"/>
    <xf numFmtId="0" fontId="7" fillId="0" borderId="0" xfId="7" applyFont="1" applyFill="1" applyAlignment="1"/>
    <xf numFmtId="0" fontId="7" fillId="0" borderId="0" xfId="7" applyFont="1" applyFill="1" applyAlignment="1">
      <alignment horizontal="center"/>
    </xf>
    <xf numFmtId="0" fontId="7" fillId="0" borderId="0" xfId="7" applyFont="1" applyFill="1" applyAlignment="1">
      <alignment horizontal="right"/>
    </xf>
    <xf numFmtId="0" fontId="7" fillId="0" borderId="0" xfId="7" applyFont="1" applyFill="1"/>
    <xf numFmtId="171" fontId="7" fillId="0" borderId="0" xfId="4" applyNumberFormat="1" applyFont="1" applyFill="1"/>
    <xf numFmtId="167" fontId="7" fillId="0" borderId="0" xfId="4" applyFont="1" applyFill="1"/>
    <xf numFmtId="9" fontId="14" fillId="0" borderId="0" xfId="12" applyFont="1" applyFill="1"/>
    <xf numFmtId="171" fontId="7" fillId="0" borderId="1" xfId="4" applyNumberFormat="1" applyFont="1" applyFill="1" applyBorder="1"/>
    <xf numFmtId="167" fontId="7" fillId="0" borderId="0" xfId="4" applyFont="1" applyFill="1" applyBorder="1"/>
    <xf numFmtId="9" fontId="14" fillId="0" borderId="1" xfId="12" applyFont="1" applyFill="1" applyBorder="1"/>
    <xf numFmtId="171" fontId="7" fillId="0" borderId="0" xfId="4" applyNumberFormat="1" applyFont="1" applyFill="1" applyBorder="1"/>
    <xf numFmtId="9" fontId="14" fillId="0" borderId="0" xfId="12" applyFont="1" applyFill="1" applyBorder="1"/>
    <xf numFmtId="0" fontId="7" fillId="0" borderId="0" xfId="7" applyFont="1" applyFill="1" applyBorder="1"/>
    <xf numFmtId="0" fontId="7" fillId="0" borderId="1" xfId="7" applyFont="1" applyFill="1" applyBorder="1" applyAlignment="1"/>
    <xf numFmtId="0" fontId="7" fillId="0" borderId="1" xfId="7" applyFont="1" applyFill="1" applyBorder="1" applyAlignment="1">
      <alignment horizontal="center"/>
    </xf>
    <xf numFmtId="0" fontId="7" fillId="0" borderId="1" xfId="7" applyFont="1" applyFill="1" applyBorder="1" applyAlignment="1">
      <alignment horizontal="right"/>
    </xf>
    <xf numFmtId="0" fontId="6" fillId="0" borderId="0" xfId="17" applyFont="1" applyFill="1" applyAlignment="1">
      <alignment horizontal="right"/>
    </xf>
    <xf numFmtId="171" fontId="7" fillId="0" borderId="2" xfId="4" applyNumberFormat="1" applyFont="1" applyFill="1" applyBorder="1"/>
    <xf numFmtId="9" fontId="14" fillId="0" borderId="2" xfId="12" applyFont="1" applyFill="1" applyBorder="1"/>
    <xf numFmtId="0" fontId="7" fillId="3" borderId="1" xfId="7" applyFill="1" applyBorder="1"/>
    <xf numFmtId="171" fontId="7" fillId="0" borderId="22" xfId="4" applyNumberFormat="1" applyFont="1" applyBorder="1"/>
    <xf numFmtId="0" fontId="7" fillId="3" borderId="15" xfId="7" applyFill="1" applyBorder="1"/>
    <xf numFmtId="0" fontId="7" fillId="0" borderId="10" xfId="7" applyFont="1" applyFill="1" applyBorder="1" applyAlignment="1"/>
    <xf numFmtId="0" fontId="7" fillId="0" borderId="4" xfId="7" applyFont="1" applyFill="1" applyBorder="1" applyAlignment="1"/>
    <xf numFmtId="0" fontId="7" fillId="0" borderId="4" xfId="7" applyFont="1" applyFill="1" applyBorder="1" applyAlignment="1">
      <alignment horizontal="center"/>
    </xf>
    <xf numFmtId="0" fontId="7" fillId="0" borderId="4" xfId="7" applyFont="1" applyFill="1" applyBorder="1" applyAlignment="1">
      <alignment horizontal="right"/>
    </xf>
    <xf numFmtId="0" fontId="7" fillId="0" borderId="4" xfId="7" applyFont="1" applyFill="1" applyBorder="1"/>
    <xf numFmtId="171" fontId="7" fillId="0" borderId="4" xfId="4" applyNumberFormat="1" applyFont="1" applyFill="1" applyBorder="1" applyAlignment="1">
      <alignment horizontal="left" wrapText="1"/>
    </xf>
    <xf numFmtId="167" fontId="7" fillId="0" borderId="4" xfId="4" applyFont="1" applyFill="1" applyBorder="1" applyAlignment="1">
      <alignment horizontal="left" wrapText="1"/>
    </xf>
    <xf numFmtId="9" fontId="14" fillId="0" borderId="13" xfId="12" applyFont="1" applyFill="1" applyBorder="1" applyAlignment="1">
      <alignment horizontal="left" wrapText="1"/>
    </xf>
    <xf numFmtId="0" fontId="7" fillId="0" borderId="9" xfId="7" applyFont="1" applyFill="1" applyBorder="1" applyAlignment="1"/>
    <xf numFmtId="0" fontId="6" fillId="0" borderId="0" xfId="7" applyFont="1" applyFill="1" applyBorder="1" applyAlignment="1"/>
    <xf numFmtId="0" fontId="7" fillId="0" borderId="0" xfId="7" applyFont="1" applyFill="1" applyBorder="1" applyAlignment="1"/>
    <xf numFmtId="0" fontId="7" fillId="0" borderId="0" xfId="7" applyFont="1" applyFill="1" applyBorder="1" applyAlignment="1">
      <alignment horizontal="center"/>
    </xf>
    <xf numFmtId="0" fontId="7" fillId="0" borderId="0" xfId="7" applyFont="1" applyFill="1" applyBorder="1" applyAlignment="1">
      <alignment horizontal="right"/>
    </xf>
    <xf numFmtId="171" fontId="7" fillId="0" borderId="0" xfId="4" applyNumberFormat="1" applyFont="1" applyFill="1" applyBorder="1" applyAlignment="1">
      <alignment horizontal="left" wrapText="1"/>
    </xf>
    <xf numFmtId="167" fontId="7" fillId="0" borderId="0" xfId="4" applyFont="1" applyFill="1" applyBorder="1" applyAlignment="1">
      <alignment horizontal="left" wrapText="1"/>
    </xf>
    <xf numFmtId="9" fontId="14" fillId="0" borderId="14" xfId="12" applyFont="1" applyFill="1" applyBorder="1" applyAlignment="1">
      <alignment horizontal="left" wrapText="1"/>
    </xf>
    <xf numFmtId="0" fontId="6" fillId="0" borderId="0" xfId="7" applyFont="1" applyFill="1" applyBorder="1" applyAlignment="1">
      <alignment horizontal="left"/>
    </xf>
    <xf numFmtId="0" fontId="6" fillId="0" borderId="0" xfId="7" quotePrefix="1" applyFont="1" applyFill="1" applyBorder="1" applyAlignment="1">
      <alignment horizontal="center"/>
    </xf>
    <xf numFmtId="171" fontId="6" fillId="0" borderId="0" xfId="4" applyNumberFormat="1" applyFont="1" applyFill="1" applyBorder="1" applyAlignment="1">
      <alignment horizontal="left" wrapText="1"/>
    </xf>
    <xf numFmtId="167" fontId="6" fillId="0" borderId="0" xfId="4" applyFont="1" applyFill="1" applyBorder="1" applyAlignment="1">
      <alignment horizontal="left" wrapText="1"/>
    </xf>
    <xf numFmtId="9" fontId="15" fillId="0" borderId="14" xfId="12" applyFont="1" applyFill="1" applyBorder="1" applyAlignment="1">
      <alignment horizontal="left" wrapText="1"/>
    </xf>
    <xf numFmtId="167" fontId="7" fillId="0" borderId="1" xfId="4" applyFont="1" applyFill="1" applyBorder="1"/>
    <xf numFmtId="170" fontId="7" fillId="0" borderId="1" xfId="4" applyNumberFormat="1" applyFont="1" applyFill="1" applyBorder="1"/>
    <xf numFmtId="0" fontId="7" fillId="0" borderId="0" xfId="4" applyNumberFormat="1" applyFont="1" applyFill="1" applyBorder="1"/>
    <xf numFmtId="9" fontId="14" fillId="0" borderId="14" xfId="12" applyFont="1" applyFill="1" applyBorder="1"/>
    <xf numFmtId="0" fontId="6" fillId="0" borderId="0" xfId="7" applyFont="1" applyFill="1" applyBorder="1" applyAlignment="1">
      <alignment horizontal="right"/>
    </xf>
    <xf numFmtId="167" fontId="7" fillId="0" borderId="3" xfId="7" applyNumberFormat="1" applyFont="1" applyFill="1" applyBorder="1" applyAlignment="1"/>
    <xf numFmtId="170" fontId="7" fillId="0" borderId="23" xfId="7" applyNumberFormat="1" applyFont="1" applyFill="1" applyBorder="1" applyAlignment="1"/>
    <xf numFmtId="171" fontId="7" fillId="0" borderId="23" xfId="4" applyNumberFormat="1" applyFont="1" applyFill="1" applyBorder="1"/>
    <xf numFmtId="169" fontId="7" fillId="0" borderId="1" xfId="4" applyNumberFormat="1" applyFont="1" applyFill="1" applyBorder="1" applyAlignment="1">
      <alignment horizontal="right" wrapText="1"/>
    </xf>
    <xf numFmtId="170" fontId="7" fillId="0" borderId="23" xfId="7" applyNumberFormat="1" applyFont="1" applyFill="1" applyBorder="1" applyAlignment="1">
      <alignment horizontal="right"/>
    </xf>
    <xf numFmtId="0" fontId="7" fillId="0" borderId="11" xfId="7" applyFont="1" applyFill="1" applyBorder="1" applyAlignment="1"/>
    <xf numFmtId="0" fontId="7" fillId="0" borderId="5" xfId="7" applyFont="1" applyFill="1" applyBorder="1" applyAlignment="1"/>
    <xf numFmtId="0" fontId="7" fillId="0" borderId="5" xfId="7" applyFont="1" applyFill="1" applyBorder="1" applyAlignment="1">
      <alignment horizontal="center"/>
    </xf>
    <xf numFmtId="170" fontId="7" fillId="0" borderId="5" xfId="7" applyNumberFormat="1" applyFont="1" applyFill="1" applyBorder="1" applyAlignment="1">
      <alignment horizontal="right"/>
    </xf>
    <xf numFmtId="0" fontId="7" fillId="0" borderId="5" xfId="7" applyFont="1" applyFill="1" applyBorder="1"/>
    <xf numFmtId="171" fontId="7" fillId="0" borderId="5" xfId="4" applyNumberFormat="1" applyFont="1" applyFill="1" applyBorder="1" applyAlignment="1">
      <alignment horizontal="left" wrapText="1"/>
    </xf>
    <xf numFmtId="167" fontId="7" fillId="0" borderId="5" xfId="4" applyFont="1" applyFill="1" applyBorder="1" applyAlignment="1">
      <alignment horizontal="left" wrapText="1"/>
    </xf>
    <xf numFmtId="9" fontId="14" fillId="0" borderId="17" xfId="12" applyFont="1" applyFill="1" applyBorder="1" applyAlignment="1">
      <alignment horizontal="left" wrapText="1"/>
    </xf>
    <xf numFmtId="15" fontId="5" fillId="0" borderId="0" xfId="1" applyNumberFormat="1" applyFont="1">
      <alignment horizontal="left" vertical="top"/>
    </xf>
    <xf numFmtId="0" fontId="16" fillId="0" borderId="20" xfId="8" applyFont="1" applyBorder="1" applyAlignment="1">
      <alignment horizontal="center" vertical="center" wrapText="1"/>
    </xf>
    <xf numFmtId="0" fontId="19" fillId="0" borderId="0" xfId="9" applyFont="1" applyBorder="1"/>
    <xf numFmtId="15" fontId="21" fillId="0" borderId="0" xfId="1" applyNumberFormat="1" applyFont="1">
      <alignment horizontal="left" vertical="top"/>
    </xf>
    <xf numFmtId="0" fontId="22" fillId="0" borderId="0" xfId="9" applyFont="1"/>
    <xf numFmtId="0" fontId="23" fillId="0" borderId="0" xfId="9" applyFont="1" applyBorder="1"/>
    <xf numFmtId="0" fontId="23" fillId="0" borderId="0" xfId="9" applyFont="1"/>
    <xf numFmtId="166" fontId="24" fillId="0" borderId="0" xfId="3" applyFont="1"/>
    <xf numFmtId="15" fontId="23" fillId="0" borderId="0" xfId="10" applyNumberFormat="1" applyFont="1" applyAlignment="1">
      <alignment horizontal="left" vertical="top"/>
    </xf>
    <xf numFmtId="0" fontId="22" fillId="0" borderId="0" xfId="9" applyFont="1" applyBorder="1"/>
    <xf numFmtId="0" fontId="23" fillId="0" borderId="2" xfId="9" applyFont="1" applyBorder="1"/>
    <xf numFmtId="15" fontId="21" fillId="0" borderId="7" xfId="9" applyNumberFormat="1" applyFont="1" applyBorder="1"/>
    <xf numFmtId="0" fontId="22" fillId="0" borderId="7" xfId="9" applyFont="1" applyBorder="1"/>
    <xf numFmtId="0" fontId="23" fillId="0" borderId="7" xfId="9" applyFont="1" applyBorder="1"/>
    <xf numFmtId="166" fontId="24" fillId="0" borderId="7" xfId="3" applyFont="1" applyBorder="1"/>
    <xf numFmtId="15" fontId="21" fillId="0" borderId="0" xfId="9" applyNumberFormat="1" applyFont="1" applyBorder="1" applyAlignment="1">
      <alignment horizontal="center" vertical="top" wrapText="1"/>
    </xf>
    <xf numFmtId="15" fontId="21" fillId="0" borderId="0" xfId="9" applyNumberFormat="1" applyFont="1" applyBorder="1" applyAlignment="1">
      <alignment vertical="top" wrapText="1"/>
    </xf>
    <xf numFmtId="0" fontId="21" fillId="0" borderId="0" xfId="9" applyFont="1" applyBorder="1" applyAlignment="1">
      <alignment horizontal="center" vertical="top" wrapText="1"/>
    </xf>
    <xf numFmtId="0" fontId="21" fillId="0" borderId="0" xfId="9" applyFont="1" applyBorder="1" applyAlignment="1">
      <alignment vertical="top" wrapText="1"/>
    </xf>
    <xf numFmtId="0" fontId="21" fillId="0" borderId="2" xfId="9" applyFont="1" applyBorder="1" applyAlignment="1">
      <alignment vertical="top" wrapText="1"/>
    </xf>
    <xf numFmtId="0" fontId="21" fillId="0" borderId="2" xfId="9" applyFont="1" applyBorder="1" applyAlignment="1">
      <alignment horizontal="center" vertical="top" wrapText="1"/>
    </xf>
    <xf numFmtId="0" fontId="21" fillId="0" borderId="0" xfId="9" applyFont="1" applyBorder="1" applyAlignment="1">
      <alignment horizontal="left" vertical="top" wrapText="1"/>
    </xf>
    <xf numFmtId="0" fontId="23" fillId="0" borderId="0" xfId="9" applyFont="1" applyAlignment="1">
      <alignment vertical="top"/>
    </xf>
    <xf numFmtId="15" fontId="23" fillId="0" borderId="8" xfId="2" applyNumberFormat="1" applyFont="1" applyBorder="1"/>
    <xf numFmtId="15" fontId="23" fillId="0" borderId="7" xfId="2" applyNumberFormat="1" applyFont="1" applyBorder="1"/>
    <xf numFmtId="0" fontId="22" fillId="0" borderId="6" xfId="9" applyFont="1" applyBorder="1" applyAlignment="1"/>
    <xf numFmtId="0" fontId="22" fillId="0" borderId="7" xfId="9" applyFont="1" applyBorder="1" applyAlignment="1"/>
    <xf numFmtId="0" fontId="22" fillId="0" borderId="6" xfId="9" applyFont="1" applyBorder="1" applyAlignment="1">
      <alignment horizontal="left"/>
    </xf>
    <xf numFmtId="0" fontId="23" fillId="0" borderId="8" xfId="9" applyFont="1" applyBorder="1"/>
    <xf numFmtId="0" fontId="23" fillId="0" borderId="6" xfId="9" applyFont="1" applyBorder="1" applyAlignment="1">
      <alignment vertical="center"/>
    </xf>
    <xf numFmtId="165" fontId="23" fillId="0" borderId="8" xfId="2" applyFont="1" applyBorder="1"/>
    <xf numFmtId="164" fontId="23" fillId="0" borderId="6" xfId="5" applyFont="1" applyBorder="1"/>
    <xf numFmtId="164" fontId="23" fillId="0" borderId="7" xfId="5" applyFont="1" applyBorder="1"/>
    <xf numFmtId="164" fontId="23" fillId="0" borderId="8" xfId="5" applyFont="1" applyBorder="1"/>
    <xf numFmtId="15" fontId="23" fillId="0" borderId="0" xfId="2" applyNumberFormat="1" applyFont="1" applyBorder="1"/>
    <xf numFmtId="0" fontId="22" fillId="0" borderId="0" xfId="9" applyFont="1" applyBorder="1" applyAlignment="1"/>
    <xf numFmtId="164" fontId="23" fillId="0" borderId="0" xfId="5" applyFont="1" applyBorder="1"/>
    <xf numFmtId="164" fontId="23" fillId="0" borderId="0" xfId="5" applyFont="1"/>
    <xf numFmtId="164" fontId="23" fillId="0" borderId="2" xfId="5" applyFont="1" applyBorder="1"/>
    <xf numFmtId="0" fontId="22" fillId="0" borderId="8" xfId="9" applyFont="1" applyBorder="1"/>
    <xf numFmtId="15" fontId="23" fillId="0" borderId="6" xfId="2" applyNumberFormat="1" applyFont="1" applyBorder="1"/>
    <xf numFmtId="0" fontId="22" fillId="0" borderId="6" xfId="9" applyFont="1" applyBorder="1"/>
    <xf numFmtId="0" fontId="23" fillId="0" borderId="6" xfId="9" applyFont="1" applyBorder="1"/>
    <xf numFmtId="165" fontId="23" fillId="0" borderId="6" xfId="2" applyFont="1" applyBorder="1"/>
    <xf numFmtId="165" fontId="23" fillId="0" borderId="0" xfId="2" applyFont="1" applyBorder="1"/>
    <xf numFmtId="15" fontId="21" fillId="0" borderId="0" xfId="9" applyNumberFormat="1" applyFont="1"/>
    <xf numFmtId="49" fontId="21" fillId="0" borderId="0" xfId="13" applyFont="1" applyAlignment="1">
      <alignment vertical="top"/>
    </xf>
    <xf numFmtId="168" fontId="21" fillId="0" borderId="2" xfId="2" applyNumberFormat="1" applyFont="1" applyBorder="1"/>
    <xf numFmtId="168" fontId="21" fillId="0" borderId="0" xfId="2" applyNumberFormat="1" applyFont="1" applyBorder="1"/>
    <xf numFmtId="164" fontId="21" fillId="0" borderId="2" xfId="5" applyFont="1" applyBorder="1"/>
    <xf numFmtId="164" fontId="21" fillId="0" borderId="0" xfId="5" applyFont="1" applyBorder="1"/>
    <xf numFmtId="168" fontId="21" fillId="0" borderId="0" xfId="9" applyNumberFormat="1" applyFont="1"/>
    <xf numFmtId="15" fontId="23" fillId="0" borderId="0" xfId="9" applyNumberFormat="1" applyFont="1"/>
    <xf numFmtId="0" fontId="9" fillId="0" borderId="0" xfId="6" applyNumberFormat="1" applyFont="1" applyFill="1" applyBorder="1" applyAlignment="1" applyProtection="1">
      <alignment horizontal="left"/>
    </xf>
    <xf numFmtId="0" fontId="25" fillId="0" borderId="0" xfId="7" applyFont="1" applyAlignment="1"/>
    <xf numFmtId="0" fontId="9" fillId="0" borderId="0" xfId="7" applyFont="1" applyBorder="1" applyAlignment="1"/>
    <xf numFmtId="167" fontId="9" fillId="0" borderId="0" xfId="4" applyFont="1" applyBorder="1"/>
    <xf numFmtId="9" fontId="15" fillId="0" borderId="0" xfId="12" applyFont="1" applyBorder="1"/>
    <xf numFmtId="15" fontId="9" fillId="0" borderId="0" xfId="10" applyNumberFormat="1" applyFont="1" applyAlignment="1">
      <alignment horizontal="left"/>
    </xf>
    <xf numFmtId="15" fontId="9" fillId="0" borderId="0" xfId="10" applyNumberFormat="1" applyFont="1" applyAlignment="1">
      <alignment horizontal="left" vertical="center"/>
    </xf>
    <xf numFmtId="0" fontId="25" fillId="0" borderId="0" xfId="9" applyFont="1" applyAlignment="1">
      <alignment vertical="center"/>
    </xf>
    <xf numFmtId="0" fontId="9" fillId="0" borderId="0" xfId="9" applyFont="1" applyBorder="1"/>
    <xf numFmtId="166" fontId="26" fillId="0" borderId="0" xfId="3" applyFont="1" applyBorder="1"/>
    <xf numFmtId="15" fontId="25" fillId="0" borderId="0" xfId="10" applyNumberFormat="1" applyFont="1" applyAlignment="1">
      <alignment horizontal="left" vertical="top"/>
    </xf>
    <xf numFmtId="0" fontId="25" fillId="0" borderId="0" xfId="9" applyFont="1"/>
    <xf numFmtId="0" fontId="25" fillId="0" borderId="0" xfId="9" applyFont="1" applyBorder="1"/>
    <xf numFmtId="15" fontId="9" fillId="0" borderId="0" xfId="10" applyNumberFormat="1" applyFont="1" applyAlignment="1">
      <alignment horizontal="left" vertical="top"/>
    </xf>
    <xf numFmtId="0" fontId="9" fillId="0" borderId="2" xfId="9" applyFont="1" applyBorder="1"/>
    <xf numFmtId="166" fontId="26" fillId="0" borderId="0" xfId="3" applyFont="1"/>
    <xf numFmtId="0" fontId="9" fillId="0" borderId="0" xfId="9" applyFont="1" applyAlignment="1">
      <alignment horizontal="left"/>
    </xf>
    <xf numFmtId="0" fontId="18" fillId="0" borderId="2" xfId="7" applyFont="1" applyBorder="1" applyAlignment="1">
      <alignment horizontal="left"/>
    </xf>
    <xf numFmtId="0" fontId="9" fillId="0" borderId="6" xfId="9" applyFont="1" applyBorder="1" applyAlignment="1">
      <alignment horizontal="left"/>
    </xf>
    <xf numFmtId="0" fontId="20" fillId="0" borderId="6" xfId="9" applyFont="1" applyBorder="1" applyAlignment="1">
      <alignment horizontal="left"/>
    </xf>
    <xf numFmtId="0" fontId="23" fillId="0" borderId="2" xfId="9" applyFont="1" applyBorder="1" applyAlignment="1">
      <alignment horizontal="left"/>
    </xf>
    <xf numFmtId="0" fontId="9" fillId="0" borderId="0" xfId="9" applyFont="1" applyAlignment="1">
      <alignment horizontal="center"/>
    </xf>
    <xf numFmtId="9" fontId="7" fillId="0" borderId="0" xfId="7" applyNumberFormat="1" applyFont="1" applyBorder="1" applyAlignment="1">
      <alignment horizontal="left" vertical="top" wrapText="1"/>
    </xf>
    <xf numFmtId="0" fontId="7" fillId="0" borderId="0" xfId="7" applyFont="1" applyBorder="1" applyAlignment="1">
      <alignment horizontal="left" vertical="top" wrapText="1"/>
    </xf>
    <xf numFmtId="0" fontId="17" fillId="0" borderId="2" xfId="8" applyFont="1" applyBorder="1" applyAlignment="1">
      <alignment horizontal="left" vertical="center"/>
    </xf>
  </cellXfs>
  <cellStyles count="18">
    <cellStyle name="Grand-titre" xfId="1"/>
    <cellStyle name="Milliers [0]_Formulaires Accueil de spectacles (modif 06-11-27)" xfId="2"/>
    <cellStyle name="Milliers_Formulaires Accueil de spectacles (modif 06-11-27)" xfId="3"/>
    <cellStyle name="Monétaire [0]_accueil200607b" xfId="4"/>
    <cellStyle name="Monétaire [0]_Formulaires Accueil de spectacles (modif 06-11-27)" xfId="5"/>
    <cellStyle name="Normal" xfId="0" builtinId="0"/>
    <cellStyle name="Normal_2a danse fonctionnement 2003 électronique" xfId="6"/>
    <cellStyle name="Normal_accueil200607b" xfId="7"/>
    <cellStyle name="Normal_fonctionnement201011" xfId="8"/>
    <cellStyle name="Normal_Formulaires Accueil de spectacles (modif 06-11-27)" xfId="9"/>
    <cellStyle name="poste" xfId="10"/>
    <cellStyle name="poste_diffusion hors Qc volet 2 et 3 - 2000 excel" xfId="11"/>
    <cellStyle name="Pourcentage" xfId="12" builtinId="5"/>
    <cellStyle name="Sous-Titre" xfId="13"/>
    <cellStyle name="Sous-Titre_post consultation essais de rapprochement fonctionnement tournée" xfId="14"/>
    <cellStyle name="Titre" xfId="15" builtinId="15" customBuiltin="1"/>
    <cellStyle name="Titre_post consultation essais de rapprochement fonctionnement tournée" xfId="16"/>
    <cellStyle name="TitrePoste" xfId="1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I30"/>
  <sheetViews>
    <sheetView showGridLines="0" tabSelected="1" showWhiteSpace="0" view="pageLayout" zoomScaleNormal="100" zoomScaleSheetLayoutView="100" workbookViewId="0">
      <selection activeCell="S12" sqref="S12"/>
    </sheetView>
  </sheetViews>
  <sheetFormatPr baseColWidth="10" defaultColWidth="11.3984375" defaultRowHeight="7"/>
  <cols>
    <col min="1" max="1" width="7.296875" style="256" customWidth="1"/>
    <col min="2" max="2" width="1.09765625" style="256" customWidth="1"/>
    <col min="3" max="3" width="7" style="256" customWidth="1"/>
    <col min="4" max="4" width="1.09765625" style="256" customWidth="1"/>
    <col min="5" max="5" width="12.796875" style="254" customWidth="1"/>
    <col min="6" max="6" width="1.09765625" style="255" customWidth="1"/>
    <col min="7" max="7" width="16.796875" style="256" customWidth="1"/>
    <col min="8" max="8" width="1.09765625" style="256" customWidth="1"/>
    <col min="9" max="9" width="14.5" style="256" customWidth="1"/>
    <col min="10" max="10" width="1.09765625" style="256" customWidth="1"/>
    <col min="11" max="11" width="7.69921875" style="256" customWidth="1"/>
    <col min="12" max="12" width="1.09765625" style="256" customWidth="1"/>
    <col min="13" max="13" width="7.59765625" style="256" customWidth="1"/>
    <col min="14" max="14" width="1.09765625" style="256" customWidth="1"/>
    <col min="15" max="15" width="6.3984375" style="256" customWidth="1"/>
    <col min="16" max="16" width="1.09765625" style="256" customWidth="1"/>
    <col min="17" max="17" width="9.5" style="256" customWidth="1"/>
    <col min="18" max="18" width="1.09765625" style="256" customWidth="1"/>
    <col min="19" max="19" width="11.09765625" style="256" customWidth="1"/>
    <col min="20" max="20" width="1.09765625" style="256" customWidth="1"/>
    <col min="21" max="21" width="10.296875" style="256" customWidth="1"/>
    <col min="22" max="22" width="1.09765625" style="256" customWidth="1"/>
    <col min="23" max="23" width="9.796875" style="256" customWidth="1"/>
    <col min="24" max="24" width="1.09765625" style="256" customWidth="1"/>
    <col min="25" max="25" width="8.5" style="256" customWidth="1"/>
    <col min="26" max="26" width="1.09765625" style="255" customWidth="1"/>
    <col min="27" max="27" width="7.5" style="256" customWidth="1"/>
    <col min="28" max="28" width="1.09765625" style="256" customWidth="1"/>
    <col min="29" max="29" width="7.5" style="256" customWidth="1"/>
    <col min="30" max="30" width="1.09765625" style="256" customWidth="1"/>
    <col min="31" max="31" width="8.5" style="256" customWidth="1"/>
    <col min="32" max="32" width="1.09765625" style="256" customWidth="1"/>
    <col min="33" max="33" width="11.3984375" style="256" customWidth="1"/>
    <col min="34" max="34" width="1.09765625" style="256" customWidth="1"/>
    <col min="35" max="35" width="10.296875" style="256" customWidth="1"/>
    <col min="36" max="16384" width="11.3984375" style="256"/>
  </cols>
  <sheetData>
    <row r="1" spans="1:35" ht="24" customHeight="1">
      <c r="A1" s="250" t="s">
        <v>145</v>
      </c>
      <c r="B1" s="253"/>
      <c r="C1" s="253"/>
      <c r="D1" s="253"/>
      <c r="M1" s="257"/>
    </row>
    <row r="2" spans="1:35" ht="1" customHeight="1">
      <c r="A2" s="258"/>
      <c r="B2" s="258"/>
      <c r="C2" s="258"/>
      <c r="D2" s="258"/>
      <c r="M2" s="257"/>
    </row>
    <row r="3" spans="1:35" ht="19.75" customHeight="1">
      <c r="A3" s="303" t="s">
        <v>138</v>
      </c>
      <c r="B3" s="303"/>
      <c r="C3" s="303"/>
      <c r="D3" s="303"/>
      <c r="E3" s="304"/>
      <c r="F3" s="305"/>
      <c r="G3" s="320"/>
      <c r="H3" s="320"/>
      <c r="I3" s="320"/>
      <c r="J3" s="320"/>
      <c r="K3" s="320"/>
      <c r="L3" s="306"/>
      <c r="M3" s="306"/>
      <c r="N3" s="307"/>
      <c r="O3" s="31"/>
      <c r="P3" s="31"/>
      <c r="Q3" s="31"/>
    </row>
    <row r="4" spans="1:35" ht="19.75" customHeight="1">
      <c r="A4" s="308" t="s">
        <v>139</v>
      </c>
      <c r="B4" s="309"/>
      <c r="C4" s="309"/>
      <c r="D4" s="309"/>
      <c r="E4" s="310"/>
      <c r="F4" s="311"/>
      <c r="G4" s="321"/>
      <c r="H4" s="321"/>
      <c r="I4" s="321"/>
      <c r="J4" s="321"/>
      <c r="K4" s="321"/>
      <c r="L4" s="311"/>
      <c r="M4" s="312"/>
      <c r="N4" s="319" t="s">
        <v>140</v>
      </c>
      <c r="O4" s="319"/>
      <c r="P4" s="319"/>
      <c r="Q4" s="319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</row>
    <row r="5" spans="1:35" ht="19.75" customHeight="1">
      <c r="A5" s="308" t="s">
        <v>137</v>
      </c>
      <c r="B5" s="313"/>
      <c r="C5" s="313"/>
      <c r="D5" s="313"/>
      <c r="E5" s="314"/>
      <c r="F5" s="252"/>
      <c r="G5" s="322"/>
      <c r="H5" s="322"/>
      <c r="I5" s="322"/>
      <c r="J5" s="322"/>
      <c r="K5" s="322"/>
      <c r="L5" s="315"/>
      <c r="M5" s="312"/>
      <c r="N5" s="311"/>
      <c r="O5" s="311"/>
      <c r="P5" s="311"/>
      <c r="Q5" s="311"/>
      <c r="R5" s="255"/>
      <c r="S5" s="255"/>
      <c r="T5" s="255"/>
      <c r="U5" s="255"/>
      <c r="V5" s="255"/>
      <c r="W5" s="255"/>
      <c r="X5" s="255"/>
    </row>
    <row r="6" spans="1:35" ht="10.5">
      <c r="A6" s="316"/>
      <c r="B6" s="316"/>
      <c r="C6" s="316"/>
      <c r="D6" s="316"/>
      <c r="E6" s="314"/>
      <c r="F6" s="317"/>
      <c r="G6" s="31"/>
      <c r="H6" s="31"/>
      <c r="I6" s="31"/>
      <c r="J6" s="31"/>
      <c r="K6" s="31"/>
      <c r="L6" s="31"/>
      <c r="M6" s="318"/>
      <c r="N6" s="31"/>
      <c r="O6" s="31"/>
      <c r="P6" s="317"/>
      <c r="Q6" s="317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</row>
    <row r="7" spans="1:35">
      <c r="A7" s="261"/>
      <c r="B7" s="261"/>
      <c r="C7" s="261"/>
      <c r="D7" s="261"/>
      <c r="E7" s="262"/>
      <c r="G7" s="263"/>
      <c r="H7" s="263"/>
      <c r="I7" s="263"/>
      <c r="J7" s="263"/>
      <c r="K7" s="263"/>
      <c r="L7" s="263"/>
      <c r="M7" s="264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55"/>
      <c r="AA7" s="255"/>
      <c r="AB7" s="255"/>
      <c r="AC7" s="255"/>
      <c r="AE7" s="255"/>
      <c r="AG7" s="255"/>
      <c r="AI7" s="255"/>
    </row>
    <row r="8" spans="1:35" ht="66.5" customHeight="1">
      <c r="A8" s="265" t="s">
        <v>131</v>
      </c>
      <c r="B8" s="266"/>
      <c r="C8" s="265" t="s">
        <v>132</v>
      </c>
      <c r="D8" s="266"/>
      <c r="E8" s="267" t="s">
        <v>133</v>
      </c>
      <c r="F8" s="267"/>
      <c r="G8" s="267" t="s">
        <v>142</v>
      </c>
      <c r="H8" s="268"/>
      <c r="I8" s="267" t="s">
        <v>146</v>
      </c>
      <c r="J8" s="269" t="s">
        <v>0</v>
      </c>
      <c r="K8" s="270" t="s">
        <v>143</v>
      </c>
      <c r="L8" s="269"/>
      <c r="M8" s="270" t="s">
        <v>1</v>
      </c>
      <c r="N8" s="270" t="s">
        <v>0</v>
      </c>
      <c r="O8" s="267" t="s">
        <v>2</v>
      </c>
      <c r="P8" s="267"/>
      <c r="Q8" s="267" t="s">
        <v>3</v>
      </c>
      <c r="S8" s="270" t="s">
        <v>4</v>
      </c>
      <c r="T8" s="270"/>
      <c r="U8" s="270" t="s">
        <v>147</v>
      </c>
      <c r="V8" s="270"/>
      <c r="W8" s="270" t="s">
        <v>6</v>
      </c>
      <c r="X8" s="269"/>
      <c r="Y8" s="267" t="s">
        <v>87</v>
      </c>
      <c r="Z8" s="271"/>
      <c r="AA8" s="267" t="s">
        <v>106</v>
      </c>
      <c r="AB8" s="271"/>
      <c r="AC8" s="267" t="s">
        <v>134</v>
      </c>
      <c r="AD8" s="272"/>
      <c r="AE8" s="267" t="s">
        <v>135</v>
      </c>
      <c r="AF8" s="272"/>
      <c r="AG8" s="267" t="s">
        <v>136</v>
      </c>
      <c r="AI8" s="267" t="s">
        <v>141</v>
      </c>
    </row>
    <row r="9" spans="1:35" ht="17" customHeight="1">
      <c r="A9" s="273"/>
      <c r="B9" s="274"/>
      <c r="C9" s="273"/>
      <c r="D9" s="274"/>
      <c r="E9" s="275"/>
      <c r="F9" s="276"/>
      <c r="G9" s="277"/>
      <c r="H9" s="263"/>
      <c r="I9" s="278"/>
      <c r="K9" s="279"/>
      <c r="M9" s="280"/>
      <c r="O9" s="281"/>
      <c r="P9" s="282"/>
      <c r="Q9" s="281"/>
      <c r="S9" s="278"/>
      <c r="T9" s="263"/>
      <c r="U9" s="283"/>
      <c r="V9" s="263"/>
      <c r="W9" s="283"/>
      <c r="X9" s="263"/>
      <c r="Y9" s="283">
        <v>0</v>
      </c>
      <c r="Z9" s="282"/>
      <c r="AA9" s="281"/>
      <c r="AB9" s="282"/>
      <c r="AC9" s="283">
        <v>0</v>
      </c>
      <c r="AD9" s="263"/>
      <c r="AE9" s="283">
        <v>0</v>
      </c>
      <c r="AF9" s="263"/>
      <c r="AG9" s="283">
        <v>0</v>
      </c>
      <c r="AI9" s="281">
        <v>0</v>
      </c>
    </row>
    <row r="10" spans="1:35" ht="17" customHeight="1">
      <c r="A10" s="273"/>
      <c r="B10" s="284"/>
      <c r="C10" s="273"/>
      <c r="D10" s="284"/>
      <c r="E10" s="275"/>
      <c r="F10" s="285"/>
      <c r="G10" s="275"/>
      <c r="H10" s="255"/>
      <c r="I10" s="278"/>
      <c r="K10" s="279"/>
      <c r="M10" s="280"/>
      <c r="O10" s="281"/>
      <c r="P10" s="286"/>
      <c r="Q10" s="281"/>
      <c r="S10" s="278"/>
      <c r="T10" s="255"/>
      <c r="U10" s="283"/>
      <c r="V10" s="255"/>
      <c r="W10" s="283"/>
      <c r="X10" s="255"/>
      <c r="Y10" s="283">
        <v>0</v>
      </c>
      <c r="Z10" s="286"/>
      <c r="AA10" s="281"/>
      <c r="AB10" s="287"/>
      <c r="AC10" s="283">
        <v>0</v>
      </c>
      <c r="AE10" s="283">
        <v>0</v>
      </c>
      <c r="AG10" s="283">
        <v>0</v>
      </c>
      <c r="AI10" s="281">
        <v>0</v>
      </c>
    </row>
    <row r="11" spans="1:35" ht="17" customHeight="1">
      <c r="A11" s="273"/>
      <c r="B11" s="284"/>
      <c r="C11" s="273"/>
      <c r="D11" s="284"/>
      <c r="E11" s="275"/>
      <c r="F11" s="285"/>
      <c r="G11" s="275"/>
      <c r="H11" s="255"/>
      <c r="I11" s="278"/>
      <c r="K11" s="279"/>
      <c r="M11" s="280"/>
      <c r="O11" s="281"/>
      <c r="P11" s="286"/>
      <c r="Q11" s="281"/>
      <c r="S11" s="278"/>
      <c r="T11" s="255"/>
      <c r="U11" s="283"/>
      <c r="V11" s="255"/>
      <c r="W11" s="283"/>
      <c r="X11" s="255"/>
      <c r="Y11" s="283">
        <v>0</v>
      </c>
      <c r="Z11" s="286"/>
      <c r="AA11" s="281"/>
      <c r="AB11" s="287"/>
      <c r="AC11" s="283">
        <v>0</v>
      </c>
      <c r="AE11" s="283">
        <v>0</v>
      </c>
      <c r="AG11" s="283">
        <v>0</v>
      </c>
      <c r="AI11" s="288">
        <v>0</v>
      </c>
    </row>
    <row r="12" spans="1:35" ht="17" customHeight="1">
      <c r="A12" s="273"/>
      <c r="B12" s="284"/>
      <c r="C12" s="273"/>
      <c r="D12" s="284"/>
      <c r="E12" s="275"/>
      <c r="F12" s="285"/>
      <c r="G12" s="275"/>
      <c r="H12" s="255"/>
      <c r="I12" s="278"/>
      <c r="K12" s="279"/>
      <c r="M12" s="280"/>
      <c r="O12" s="281"/>
      <c r="P12" s="286"/>
      <c r="Q12" s="281"/>
      <c r="S12" s="278"/>
      <c r="T12" s="255"/>
      <c r="U12" s="283"/>
      <c r="V12" s="255"/>
      <c r="W12" s="283"/>
      <c r="X12" s="255"/>
      <c r="Y12" s="283">
        <v>0</v>
      </c>
      <c r="Z12" s="286"/>
      <c r="AA12" s="281"/>
      <c r="AB12" s="287"/>
      <c r="AC12" s="283">
        <v>0</v>
      </c>
      <c r="AE12" s="283">
        <v>0</v>
      </c>
      <c r="AG12" s="283">
        <v>0</v>
      </c>
      <c r="AI12" s="281">
        <v>0</v>
      </c>
    </row>
    <row r="13" spans="1:35" ht="17" customHeight="1">
      <c r="A13" s="273"/>
      <c r="B13" s="284"/>
      <c r="C13" s="273"/>
      <c r="D13" s="284"/>
      <c r="E13" s="275"/>
      <c r="F13" s="285"/>
      <c r="G13" s="275"/>
      <c r="H13" s="255"/>
      <c r="I13" s="278"/>
      <c r="K13" s="279"/>
      <c r="M13" s="280"/>
      <c r="O13" s="281"/>
      <c r="P13" s="286"/>
      <c r="Q13" s="281"/>
      <c r="S13" s="278"/>
      <c r="T13" s="255"/>
      <c r="U13" s="283"/>
      <c r="V13" s="255"/>
      <c r="W13" s="283"/>
      <c r="X13" s="255"/>
      <c r="Y13" s="283">
        <v>0</v>
      </c>
      <c r="Z13" s="286"/>
      <c r="AA13" s="281"/>
      <c r="AB13" s="287"/>
      <c r="AC13" s="283">
        <v>0</v>
      </c>
      <c r="AE13" s="283">
        <v>0</v>
      </c>
      <c r="AG13" s="283">
        <v>0</v>
      </c>
      <c r="AI13" s="281">
        <v>0</v>
      </c>
    </row>
    <row r="14" spans="1:35" ht="17" customHeight="1">
      <c r="A14" s="273"/>
      <c r="B14" s="284"/>
      <c r="C14" s="273"/>
      <c r="D14" s="284"/>
      <c r="E14" s="289"/>
      <c r="G14" s="278"/>
      <c r="H14" s="255"/>
      <c r="I14" s="278"/>
      <c r="K14" s="279"/>
      <c r="M14" s="280"/>
      <c r="O14" s="281"/>
      <c r="P14" s="286"/>
      <c r="Q14" s="281"/>
      <c r="S14" s="278"/>
      <c r="T14" s="255"/>
      <c r="U14" s="283"/>
      <c r="V14" s="255"/>
      <c r="W14" s="283"/>
      <c r="X14" s="255"/>
      <c r="Y14" s="283">
        <v>0</v>
      </c>
      <c r="Z14" s="286"/>
      <c r="AA14" s="281"/>
      <c r="AB14" s="287"/>
      <c r="AC14" s="283">
        <v>0</v>
      </c>
      <c r="AE14" s="283">
        <v>0</v>
      </c>
      <c r="AG14" s="283">
        <v>0</v>
      </c>
      <c r="AI14" s="281">
        <v>0</v>
      </c>
    </row>
    <row r="15" spans="1:35" ht="17" customHeight="1">
      <c r="A15" s="273"/>
      <c r="B15" s="284"/>
      <c r="C15" s="273"/>
      <c r="D15" s="284"/>
      <c r="E15" s="289"/>
      <c r="G15" s="278"/>
      <c r="H15" s="255"/>
      <c r="I15" s="278"/>
      <c r="K15" s="279"/>
      <c r="M15" s="280"/>
      <c r="O15" s="281"/>
      <c r="P15" s="286"/>
      <c r="Q15" s="281"/>
      <c r="S15" s="278"/>
      <c r="T15" s="255"/>
      <c r="U15" s="283"/>
      <c r="V15" s="255"/>
      <c r="W15" s="283"/>
      <c r="X15" s="255"/>
      <c r="Y15" s="283">
        <v>0</v>
      </c>
      <c r="Z15" s="286"/>
      <c r="AA15" s="281"/>
      <c r="AB15" s="287"/>
      <c r="AC15" s="283">
        <v>0</v>
      </c>
      <c r="AE15" s="283">
        <v>0</v>
      </c>
      <c r="AG15" s="283">
        <v>0</v>
      </c>
      <c r="AI15" s="281">
        <v>0</v>
      </c>
    </row>
    <row r="16" spans="1:35" ht="17" customHeight="1">
      <c r="A16" s="273"/>
      <c r="B16" s="284"/>
      <c r="C16" s="273"/>
      <c r="D16" s="284"/>
      <c r="E16" s="289"/>
      <c r="G16" s="278"/>
      <c r="H16" s="255"/>
      <c r="I16" s="278"/>
      <c r="K16" s="279"/>
      <c r="M16" s="280"/>
      <c r="O16" s="281"/>
      <c r="P16" s="286"/>
      <c r="Q16" s="281"/>
      <c r="S16" s="278"/>
      <c r="T16" s="255"/>
      <c r="U16" s="283"/>
      <c r="V16" s="255"/>
      <c r="W16" s="283"/>
      <c r="X16" s="255"/>
      <c r="Y16" s="283">
        <v>0</v>
      </c>
      <c r="Z16" s="286"/>
      <c r="AA16" s="281"/>
      <c r="AB16" s="287"/>
      <c r="AC16" s="283">
        <v>0</v>
      </c>
      <c r="AE16" s="283">
        <v>0</v>
      </c>
      <c r="AG16" s="283">
        <v>0</v>
      </c>
      <c r="AI16" s="281">
        <v>0</v>
      </c>
    </row>
    <row r="17" spans="1:35" ht="17" customHeight="1">
      <c r="A17" s="273"/>
      <c r="B17" s="284"/>
      <c r="C17" s="273"/>
      <c r="D17" s="284"/>
      <c r="E17" s="289"/>
      <c r="G17" s="278"/>
      <c r="H17" s="255"/>
      <c r="I17" s="278"/>
      <c r="K17" s="279"/>
      <c r="M17" s="280"/>
      <c r="O17" s="281"/>
      <c r="P17" s="286"/>
      <c r="Q17" s="281"/>
      <c r="S17" s="278"/>
      <c r="T17" s="255"/>
      <c r="U17" s="283"/>
      <c r="V17" s="255"/>
      <c r="W17" s="283"/>
      <c r="X17" s="255"/>
      <c r="Y17" s="283">
        <v>0</v>
      </c>
      <c r="Z17" s="286"/>
      <c r="AA17" s="281"/>
      <c r="AB17" s="287"/>
      <c r="AC17" s="283">
        <v>0</v>
      </c>
      <c r="AE17" s="283">
        <v>0</v>
      </c>
      <c r="AG17" s="283">
        <v>0</v>
      </c>
      <c r="AI17" s="281">
        <v>0</v>
      </c>
    </row>
    <row r="18" spans="1:35" ht="17" customHeight="1">
      <c r="A18" s="273"/>
      <c r="B18" s="284"/>
      <c r="C18" s="273"/>
      <c r="D18" s="284"/>
      <c r="E18" s="289"/>
      <c r="G18" s="278"/>
      <c r="H18" s="255"/>
      <c r="I18" s="278"/>
      <c r="K18" s="279"/>
      <c r="M18" s="280"/>
      <c r="O18" s="281"/>
      <c r="P18" s="286"/>
      <c r="Q18" s="281"/>
      <c r="S18" s="278"/>
      <c r="T18" s="255"/>
      <c r="U18" s="283"/>
      <c r="V18" s="255"/>
      <c r="W18" s="283"/>
      <c r="X18" s="255"/>
      <c r="Y18" s="283">
        <v>0</v>
      </c>
      <c r="Z18" s="286"/>
      <c r="AA18" s="281"/>
      <c r="AB18" s="287"/>
      <c r="AC18" s="283">
        <v>0</v>
      </c>
      <c r="AE18" s="283">
        <v>0</v>
      </c>
      <c r="AG18" s="283">
        <v>0</v>
      </c>
      <c r="AI18" s="281">
        <v>0</v>
      </c>
    </row>
    <row r="19" spans="1:35" ht="17" customHeight="1">
      <c r="A19" s="273"/>
      <c r="B19" s="284"/>
      <c r="C19" s="273"/>
      <c r="D19" s="284"/>
      <c r="E19" s="289"/>
      <c r="G19" s="278"/>
      <c r="H19" s="255"/>
      <c r="I19" s="278"/>
      <c r="K19" s="279"/>
      <c r="M19" s="280"/>
      <c r="O19" s="281"/>
      <c r="P19" s="286"/>
      <c r="Q19" s="281"/>
      <c r="S19" s="278"/>
      <c r="T19" s="255"/>
      <c r="U19" s="283"/>
      <c r="V19" s="255"/>
      <c r="W19" s="283"/>
      <c r="X19" s="255"/>
      <c r="Y19" s="283">
        <v>0</v>
      </c>
      <c r="Z19" s="286"/>
      <c r="AA19" s="281"/>
      <c r="AB19" s="287"/>
      <c r="AC19" s="283">
        <v>0</v>
      </c>
      <c r="AE19" s="283">
        <v>0</v>
      </c>
      <c r="AG19" s="283">
        <v>0</v>
      </c>
      <c r="AI19" s="281">
        <v>0</v>
      </c>
    </row>
    <row r="20" spans="1:35" ht="17" customHeight="1">
      <c r="A20" s="273"/>
      <c r="B20" s="284"/>
      <c r="C20" s="273"/>
      <c r="D20" s="284"/>
      <c r="E20" s="289"/>
      <c r="G20" s="278"/>
      <c r="H20" s="255"/>
      <c r="I20" s="278"/>
      <c r="K20" s="279"/>
      <c r="M20" s="280"/>
      <c r="O20" s="281"/>
      <c r="P20" s="286"/>
      <c r="Q20" s="281"/>
      <c r="S20" s="278"/>
      <c r="T20" s="255"/>
      <c r="U20" s="283"/>
      <c r="V20" s="255"/>
      <c r="W20" s="283"/>
      <c r="X20" s="255"/>
      <c r="Y20" s="283">
        <v>0</v>
      </c>
      <c r="Z20" s="286"/>
      <c r="AA20" s="281"/>
      <c r="AB20" s="287"/>
      <c r="AC20" s="283">
        <v>0</v>
      </c>
      <c r="AE20" s="283">
        <v>0</v>
      </c>
      <c r="AG20" s="283">
        <v>0</v>
      </c>
      <c r="AI20" s="281">
        <v>0</v>
      </c>
    </row>
    <row r="21" spans="1:35" ht="17" customHeight="1">
      <c r="A21" s="273"/>
      <c r="B21" s="284"/>
      <c r="C21" s="273"/>
      <c r="D21" s="284"/>
      <c r="E21" s="289"/>
      <c r="G21" s="278"/>
      <c r="H21" s="255"/>
      <c r="I21" s="278"/>
      <c r="K21" s="279"/>
      <c r="M21" s="280"/>
      <c r="O21" s="281"/>
      <c r="P21" s="286"/>
      <c r="Q21" s="281"/>
      <c r="S21" s="278"/>
      <c r="T21" s="255"/>
      <c r="U21" s="283"/>
      <c r="V21" s="255"/>
      <c r="W21" s="283"/>
      <c r="X21" s="255"/>
      <c r="Y21" s="283">
        <v>0</v>
      </c>
      <c r="Z21" s="286"/>
      <c r="AA21" s="281"/>
      <c r="AB21" s="287"/>
      <c r="AC21" s="283">
        <v>0</v>
      </c>
      <c r="AE21" s="283">
        <v>0</v>
      </c>
      <c r="AG21" s="283">
        <v>0</v>
      </c>
      <c r="AI21" s="281">
        <v>0</v>
      </c>
    </row>
    <row r="22" spans="1:35" ht="17" customHeight="1">
      <c r="A22" s="273"/>
      <c r="B22" s="284"/>
      <c r="C22" s="273"/>
      <c r="D22" s="284"/>
      <c r="E22" s="289"/>
      <c r="G22" s="278"/>
      <c r="H22" s="255"/>
      <c r="I22" s="278"/>
      <c r="K22" s="279"/>
      <c r="M22" s="280"/>
      <c r="O22" s="281"/>
      <c r="P22" s="286"/>
      <c r="Q22" s="281"/>
      <c r="S22" s="278"/>
      <c r="T22" s="255"/>
      <c r="U22" s="283"/>
      <c r="V22" s="255"/>
      <c r="W22" s="283"/>
      <c r="X22" s="255"/>
      <c r="Y22" s="283">
        <v>0</v>
      </c>
      <c r="Z22" s="286"/>
      <c r="AA22" s="281"/>
      <c r="AB22" s="287"/>
      <c r="AC22" s="283">
        <v>0</v>
      </c>
      <c r="AE22" s="283">
        <v>0</v>
      </c>
      <c r="AG22" s="283">
        <v>0</v>
      </c>
      <c r="AI22" s="281">
        <v>0</v>
      </c>
    </row>
    <row r="23" spans="1:35" ht="17" customHeight="1">
      <c r="A23" s="273"/>
      <c r="B23" s="284"/>
      <c r="C23" s="273"/>
      <c r="D23" s="284"/>
      <c r="E23" s="289"/>
      <c r="G23" s="278"/>
      <c r="H23" s="255"/>
      <c r="I23" s="278"/>
      <c r="K23" s="279"/>
      <c r="M23" s="280"/>
      <c r="O23" s="281"/>
      <c r="P23" s="286"/>
      <c r="Q23" s="281"/>
      <c r="S23" s="278"/>
      <c r="T23" s="255"/>
      <c r="U23" s="283"/>
      <c r="V23" s="255"/>
      <c r="W23" s="283"/>
      <c r="X23" s="255"/>
      <c r="Y23" s="283">
        <v>0</v>
      </c>
      <c r="Z23" s="286"/>
      <c r="AA23" s="281"/>
      <c r="AB23" s="287"/>
      <c r="AC23" s="283">
        <v>0</v>
      </c>
      <c r="AE23" s="283">
        <v>0</v>
      </c>
      <c r="AG23" s="283">
        <v>0</v>
      </c>
      <c r="AI23" s="281">
        <v>0</v>
      </c>
    </row>
    <row r="24" spans="1:35" ht="17" customHeight="1">
      <c r="A24" s="273"/>
      <c r="B24" s="284"/>
      <c r="C24" s="273"/>
      <c r="D24" s="284"/>
      <c r="E24" s="289"/>
      <c r="G24" s="278"/>
      <c r="H24" s="255"/>
      <c r="I24" s="278"/>
      <c r="K24" s="279"/>
      <c r="M24" s="280"/>
      <c r="O24" s="281"/>
      <c r="P24" s="286"/>
      <c r="Q24" s="281"/>
      <c r="S24" s="278"/>
      <c r="T24" s="255"/>
      <c r="U24" s="283"/>
      <c r="V24" s="255"/>
      <c r="W24" s="283"/>
      <c r="X24" s="255"/>
      <c r="Y24" s="283">
        <v>0</v>
      </c>
      <c r="Z24" s="286"/>
      <c r="AA24" s="281"/>
      <c r="AB24" s="287"/>
      <c r="AC24" s="283">
        <v>0</v>
      </c>
      <c r="AE24" s="283">
        <v>0</v>
      </c>
      <c r="AG24" s="283">
        <v>0</v>
      </c>
      <c r="AI24" s="281">
        <v>0</v>
      </c>
    </row>
    <row r="25" spans="1:35" ht="17" customHeight="1">
      <c r="A25" s="273"/>
      <c r="B25" s="284"/>
      <c r="C25" s="273"/>
      <c r="D25" s="284"/>
      <c r="E25" s="289"/>
      <c r="G25" s="278"/>
      <c r="H25" s="255"/>
      <c r="I25" s="278"/>
      <c r="K25" s="279"/>
      <c r="M25" s="280"/>
      <c r="O25" s="281"/>
      <c r="P25" s="286"/>
      <c r="Q25" s="281"/>
      <c r="S25" s="278"/>
      <c r="T25" s="255"/>
      <c r="U25" s="283"/>
      <c r="V25" s="255"/>
      <c r="W25" s="283"/>
      <c r="X25" s="255"/>
      <c r="Y25" s="283">
        <v>0</v>
      </c>
      <c r="Z25" s="286"/>
      <c r="AA25" s="281"/>
      <c r="AB25" s="287"/>
      <c r="AC25" s="283">
        <v>0</v>
      </c>
      <c r="AE25" s="283">
        <v>0</v>
      </c>
      <c r="AG25" s="283">
        <v>0</v>
      </c>
      <c r="AI25" s="281">
        <v>0</v>
      </c>
    </row>
    <row r="26" spans="1:35" ht="17" customHeight="1">
      <c r="A26" s="273"/>
      <c r="B26" s="284"/>
      <c r="C26" s="273"/>
      <c r="D26" s="284"/>
      <c r="E26" s="289"/>
      <c r="G26" s="278"/>
      <c r="H26" s="255"/>
      <c r="I26" s="278"/>
      <c r="K26" s="279"/>
      <c r="M26" s="280"/>
      <c r="O26" s="281"/>
      <c r="P26" s="286"/>
      <c r="Q26" s="281"/>
      <c r="S26" s="278"/>
      <c r="T26" s="255"/>
      <c r="U26" s="283"/>
      <c r="V26" s="255"/>
      <c r="W26" s="283"/>
      <c r="X26" s="255"/>
      <c r="Y26" s="283">
        <v>0</v>
      </c>
      <c r="Z26" s="286"/>
      <c r="AA26" s="281"/>
      <c r="AB26" s="287"/>
      <c r="AC26" s="283">
        <v>0</v>
      </c>
      <c r="AE26" s="283">
        <v>0</v>
      </c>
      <c r="AG26" s="283">
        <v>0</v>
      </c>
      <c r="AI26" s="281">
        <v>0</v>
      </c>
    </row>
    <row r="27" spans="1:35" ht="17" customHeight="1">
      <c r="A27" s="290"/>
      <c r="B27" s="284"/>
      <c r="C27" s="290"/>
      <c r="D27" s="284"/>
      <c r="E27" s="291"/>
      <c r="G27" s="292"/>
      <c r="H27" s="255"/>
      <c r="I27" s="292"/>
      <c r="K27" s="279"/>
      <c r="M27" s="293"/>
      <c r="O27" s="281"/>
      <c r="P27" s="286"/>
      <c r="Q27" s="281"/>
      <c r="S27" s="292"/>
      <c r="T27" s="255"/>
      <c r="U27" s="281"/>
      <c r="V27" s="255"/>
      <c r="W27" s="281"/>
      <c r="X27" s="255"/>
      <c r="Y27" s="281">
        <v>0</v>
      </c>
      <c r="Z27" s="286"/>
      <c r="AA27" s="281"/>
      <c r="AB27" s="287"/>
      <c r="AC27" s="281">
        <v>0</v>
      </c>
      <c r="AE27" s="281">
        <v>0</v>
      </c>
      <c r="AG27" s="281">
        <v>0</v>
      </c>
      <c r="AI27" s="281">
        <v>0</v>
      </c>
    </row>
    <row r="28" spans="1:35">
      <c r="A28" s="284"/>
      <c r="B28" s="284"/>
      <c r="C28" s="284"/>
      <c r="D28" s="284"/>
      <c r="E28" s="259"/>
      <c r="G28" s="255"/>
      <c r="H28" s="255"/>
      <c r="I28" s="255"/>
      <c r="M28" s="294"/>
      <c r="O28" s="286"/>
      <c r="P28" s="286"/>
      <c r="Q28" s="286"/>
      <c r="U28" s="286"/>
      <c r="W28" s="286"/>
      <c r="Y28" s="286"/>
      <c r="Z28" s="286"/>
      <c r="AB28" s="255"/>
      <c r="AC28" s="286"/>
      <c r="AE28" s="286"/>
      <c r="AG28" s="286"/>
    </row>
    <row r="29" spans="1:35" ht="12" customHeight="1">
      <c r="A29" s="295"/>
      <c r="B29" s="295"/>
      <c r="C29" s="295"/>
      <c r="D29" s="295"/>
      <c r="H29" s="255"/>
      <c r="I29" s="255"/>
      <c r="Q29" s="296" t="s">
        <v>5</v>
      </c>
      <c r="S29" s="297">
        <f>SUM(S9:S27)</f>
        <v>0</v>
      </c>
      <c r="T29" s="298"/>
      <c r="U29" s="297">
        <f>SUM(U9:U27)</f>
        <v>0</v>
      </c>
      <c r="V29" s="298"/>
      <c r="W29" s="297">
        <f>SUM(W9:W27)</f>
        <v>0</v>
      </c>
      <c r="X29" s="298"/>
      <c r="Y29" s="299">
        <f>SUM(Y9:Y27)</f>
        <v>0</v>
      </c>
      <c r="Z29" s="300"/>
      <c r="AA29" s="297">
        <f>SUM(AA9:AA27)</f>
        <v>0</v>
      </c>
      <c r="AB29" s="301"/>
      <c r="AC29" s="299">
        <f>SUM(AC9:AC27)</f>
        <v>0</v>
      </c>
      <c r="AE29" s="299">
        <f>SUM(AE9:AE27)</f>
        <v>0</v>
      </c>
      <c r="AG29" s="299">
        <f>SUM(AG9:AG27)</f>
        <v>0</v>
      </c>
      <c r="AI29" s="299">
        <f>SUM(AI9:AI27)</f>
        <v>0</v>
      </c>
    </row>
    <row r="30" spans="1:35">
      <c r="A30" s="302"/>
      <c r="B30" s="302"/>
      <c r="C30" s="302"/>
      <c r="D30" s="302"/>
      <c r="M30" s="257"/>
    </row>
  </sheetData>
  <mergeCells count="5">
    <mergeCell ref="N4:Q4"/>
    <mergeCell ref="G3:K3"/>
    <mergeCell ref="G4:K4"/>
    <mergeCell ref="G5:K5"/>
    <mergeCell ref="R4:AI4"/>
  </mergeCells>
  <phoneticPr fontId="12" type="noConversion"/>
  <printOptions horizontalCentered="1"/>
  <pageMargins left="0.11811023622047245" right="0.11811023622047245" top="0.59055118110236227" bottom="0.59055118110236227" header="0.31496062992125984" footer="0.31496062992125984"/>
  <pageSetup paperSize="5" firstPageNumber="6" orientation="landscape" useFirstPageNumber="1" r:id="rId1"/>
  <headerFooter alignWithMargins="0">
    <oddFooter>&amp;LAccueil d'œuvres de l'extérieur du Québec - Arts de la scène&amp;C-&amp;P -&amp;R&amp;8ACCU (2018-11)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E30"/>
  <sheetViews>
    <sheetView showGridLines="0" showWhiteSpace="0" view="pageLayout" zoomScaleNormal="100" zoomScaleSheetLayoutView="100" workbookViewId="0">
      <selection activeCell="R4" sqref="R4:AE4"/>
    </sheetView>
  </sheetViews>
  <sheetFormatPr baseColWidth="10" defaultColWidth="11.3984375" defaultRowHeight="7"/>
  <cols>
    <col min="1" max="1" width="7.296875" style="256" customWidth="1"/>
    <col min="2" max="2" width="1.09765625" style="256" customWidth="1"/>
    <col min="3" max="3" width="7" style="256" customWidth="1"/>
    <col min="4" max="4" width="1.09765625" style="256" customWidth="1"/>
    <col min="5" max="5" width="12.796875" style="254" customWidth="1"/>
    <col min="6" max="6" width="1.09765625" style="255" customWidth="1"/>
    <col min="7" max="7" width="16.796875" style="256" customWidth="1"/>
    <col min="8" max="8" width="1.09765625" style="256" customWidth="1"/>
    <col min="9" max="9" width="14.5" style="256" customWidth="1"/>
    <col min="10" max="10" width="1.09765625" style="256" customWidth="1"/>
    <col min="11" max="11" width="7.69921875" style="256" customWidth="1"/>
    <col min="12" max="12" width="1.09765625" style="256" customWidth="1"/>
    <col min="13" max="13" width="7.59765625" style="256" customWidth="1"/>
    <col min="14" max="14" width="1.09765625" style="256" customWidth="1"/>
    <col min="15" max="15" width="11.09765625" style="256" customWidth="1"/>
    <col min="16" max="16" width="1.09765625" style="256" customWidth="1"/>
    <col min="17" max="17" width="10.296875" style="256" customWidth="1"/>
    <col min="18" max="18" width="1.09765625" style="256" customWidth="1"/>
    <col min="19" max="19" width="9.796875" style="256" customWidth="1"/>
    <col min="20" max="20" width="1.09765625" style="256" customWidth="1"/>
    <col min="21" max="21" width="8.5" style="256" customWidth="1"/>
    <col min="22" max="22" width="1.09765625" style="255" customWidth="1"/>
    <col min="23" max="23" width="7.5" style="256" customWidth="1"/>
    <col min="24" max="24" width="1.09765625" style="256" customWidth="1"/>
    <col min="25" max="25" width="7.5" style="256" customWidth="1"/>
    <col min="26" max="26" width="1.09765625" style="256" customWidth="1"/>
    <col min="27" max="27" width="8.5" style="256" customWidth="1"/>
    <col min="28" max="28" width="1.09765625" style="256" customWidth="1"/>
    <col min="29" max="29" width="11.3984375" style="256" customWidth="1"/>
    <col min="30" max="30" width="1.09765625" style="256" customWidth="1"/>
    <col min="31" max="31" width="10.296875" style="256" customWidth="1"/>
    <col min="32" max="16384" width="11.3984375" style="256"/>
  </cols>
  <sheetData>
    <row r="1" spans="1:31" ht="24" customHeight="1">
      <c r="A1" s="250" t="s">
        <v>145</v>
      </c>
      <c r="B1" s="253"/>
      <c r="C1" s="253"/>
      <c r="D1" s="253"/>
      <c r="M1" s="257"/>
    </row>
    <row r="2" spans="1:31" ht="1" customHeight="1">
      <c r="A2" s="258"/>
      <c r="B2" s="258"/>
      <c r="C2" s="258"/>
      <c r="D2" s="258"/>
      <c r="M2" s="257"/>
    </row>
    <row r="3" spans="1:31" ht="19.75" customHeight="1">
      <c r="A3" s="303" t="s">
        <v>138</v>
      </c>
      <c r="B3" s="303"/>
      <c r="C3" s="303"/>
      <c r="D3" s="303"/>
      <c r="E3" s="304"/>
      <c r="F3" s="305"/>
      <c r="G3" s="320"/>
      <c r="H3" s="320"/>
      <c r="I3" s="320"/>
      <c r="J3" s="320"/>
      <c r="K3" s="320"/>
      <c r="L3" s="306"/>
      <c r="M3" s="306"/>
      <c r="N3" s="307"/>
    </row>
    <row r="4" spans="1:31" ht="19.75" customHeight="1">
      <c r="A4" s="308" t="s">
        <v>139</v>
      </c>
      <c r="B4" s="309"/>
      <c r="C4" s="309"/>
      <c r="D4" s="309"/>
      <c r="E4" s="310"/>
      <c r="F4" s="311"/>
      <c r="G4" s="321"/>
      <c r="H4" s="321"/>
      <c r="I4" s="321"/>
      <c r="J4" s="321"/>
      <c r="K4" s="321"/>
      <c r="L4" s="311"/>
      <c r="M4" s="312"/>
      <c r="N4" s="324" t="s">
        <v>140</v>
      </c>
      <c r="O4" s="324"/>
      <c r="P4" s="324"/>
      <c r="Q4" s="324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</row>
    <row r="5" spans="1:31" ht="19.75" customHeight="1">
      <c r="A5" s="308" t="s">
        <v>137</v>
      </c>
      <c r="B5" s="313"/>
      <c r="C5" s="313"/>
      <c r="D5" s="313"/>
      <c r="E5" s="314"/>
      <c r="F5" s="252"/>
      <c r="G5" s="322"/>
      <c r="H5" s="322"/>
      <c r="I5" s="322"/>
      <c r="J5" s="322"/>
      <c r="K5" s="322"/>
      <c r="L5" s="315"/>
      <c r="M5" s="312"/>
      <c r="N5" s="311"/>
      <c r="O5" s="255"/>
      <c r="P5" s="255"/>
      <c r="Q5" s="255"/>
      <c r="R5" s="255"/>
      <c r="S5" s="255"/>
      <c r="T5" s="255"/>
    </row>
    <row r="6" spans="1:31" ht="10.5">
      <c r="A6" s="316"/>
      <c r="B6" s="316"/>
      <c r="C6" s="316"/>
      <c r="D6" s="316"/>
      <c r="E6" s="314"/>
      <c r="F6" s="317"/>
      <c r="G6" s="31"/>
      <c r="H6" s="31"/>
      <c r="I6" s="31"/>
      <c r="J6" s="31"/>
      <c r="K6" s="31"/>
      <c r="L6" s="31"/>
      <c r="M6" s="318"/>
      <c r="N6" s="31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</row>
    <row r="7" spans="1:31">
      <c r="A7" s="261"/>
      <c r="B7" s="261"/>
      <c r="C7" s="261"/>
      <c r="D7" s="261"/>
      <c r="E7" s="262"/>
      <c r="G7" s="263"/>
      <c r="H7" s="263"/>
      <c r="I7" s="263"/>
      <c r="J7" s="263"/>
      <c r="K7" s="263"/>
      <c r="L7" s="263"/>
      <c r="M7" s="264"/>
      <c r="N7" s="263"/>
      <c r="O7" s="263"/>
      <c r="P7" s="263"/>
      <c r="Q7" s="263"/>
      <c r="R7" s="263"/>
      <c r="S7" s="263"/>
      <c r="T7" s="263"/>
      <c r="U7" s="255"/>
      <c r="W7" s="255"/>
      <c r="X7" s="255"/>
      <c r="Y7" s="255"/>
      <c r="AA7" s="255"/>
      <c r="AC7" s="255"/>
      <c r="AE7" s="255"/>
    </row>
    <row r="8" spans="1:31" ht="66.5" customHeight="1">
      <c r="A8" s="265" t="s">
        <v>131</v>
      </c>
      <c r="B8" s="266"/>
      <c r="C8" s="265" t="s">
        <v>132</v>
      </c>
      <c r="D8" s="266"/>
      <c r="E8" s="267" t="s">
        <v>133</v>
      </c>
      <c r="F8" s="267"/>
      <c r="G8" s="267" t="s">
        <v>142</v>
      </c>
      <c r="H8" s="268"/>
      <c r="I8" s="267" t="s">
        <v>146</v>
      </c>
      <c r="J8" s="269" t="s">
        <v>0</v>
      </c>
      <c r="K8" s="270" t="s">
        <v>143</v>
      </c>
      <c r="L8" s="269"/>
      <c r="M8" s="270" t="s">
        <v>1</v>
      </c>
      <c r="N8" s="270" t="s">
        <v>0</v>
      </c>
      <c r="O8" s="270" t="s">
        <v>4</v>
      </c>
      <c r="P8" s="270"/>
      <c r="Q8" s="270" t="s">
        <v>147</v>
      </c>
      <c r="R8" s="270"/>
      <c r="S8" s="270" t="s">
        <v>6</v>
      </c>
      <c r="T8" s="269"/>
      <c r="U8" s="267" t="s">
        <v>87</v>
      </c>
      <c r="V8" s="271"/>
      <c r="W8" s="267" t="s">
        <v>106</v>
      </c>
      <c r="X8" s="271"/>
      <c r="Y8" s="267" t="s">
        <v>134</v>
      </c>
      <c r="Z8" s="272"/>
      <c r="AA8" s="267" t="s">
        <v>135</v>
      </c>
      <c r="AB8" s="272"/>
      <c r="AC8" s="267" t="s">
        <v>136</v>
      </c>
      <c r="AE8" s="267" t="s">
        <v>141</v>
      </c>
    </row>
    <row r="9" spans="1:31" ht="17" customHeight="1">
      <c r="A9" s="273"/>
      <c r="B9" s="274"/>
      <c r="C9" s="273"/>
      <c r="D9" s="274"/>
      <c r="E9" s="275"/>
      <c r="F9" s="276"/>
      <c r="G9" s="277"/>
      <c r="H9" s="263"/>
      <c r="I9" s="278"/>
      <c r="K9" s="279"/>
      <c r="M9" s="280"/>
      <c r="O9" s="278"/>
      <c r="P9" s="263"/>
      <c r="Q9" s="283"/>
      <c r="R9" s="263"/>
      <c r="S9" s="283"/>
      <c r="T9" s="263"/>
      <c r="U9" s="283">
        <v>0</v>
      </c>
      <c r="V9" s="282"/>
      <c r="W9" s="281"/>
      <c r="X9" s="282"/>
      <c r="Y9" s="283">
        <v>0</v>
      </c>
      <c r="Z9" s="263"/>
      <c r="AA9" s="283">
        <v>0</v>
      </c>
      <c r="AB9" s="263"/>
      <c r="AC9" s="283">
        <v>0</v>
      </c>
      <c r="AE9" s="281">
        <v>0</v>
      </c>
    </row>
    <row r="10" spans="1:31" ht="17" customHeight="1">
      <c r="A10" s="273"/>
      <c r="B10" s="284"/>
      <c r="C10" s="273"/>
      <c r="D10" s="284"/>
      <c r="E10" s="275"/>
      <c r="F10" s="285"/>
      <c r="G10" s="275"/>
      <c r="H10" s="255"/>
      <c r="I10" s="278"/>
      <c r="K10" s="279"/>
      <c r="M10" s="280"/>
      <c r="O10" s="278"/>
      <c r="P10" s="255"/>
      <c r="Q10" s="283"/>
      <c r="R10" s="255"/>
      <c r="S10" s="283"/>
      <c r="T10" s="255"/>
      <c r="U10" s="283">
        <v>0</v>
      </c>
      <c r="V10" s="286"/>
      <c r="W10" s="281"/>
      <c r="X10" s="287"/>
      <c r="Y10" s="283">
        <v>0</v>
      </c>
      <c r="AA10" s="283">
        <v>0</v>
      </c>
      <c r="AC10" s="283">
        <v>0</v>
      </c>
      <c r="AE10" s="281">
        <v>0</v>
      </c>
    </row>
    <row r="11" spans="1:31" ht="17" customHeight="1">
      <c r="A11" s="273"/>
      <c r="B11" s="284"/>
      <c r="C11" s="273"/>
      <c r="D11" s="284"/>
      <c r="E11" s="275"/>
      <c r="F11" s="285"/>
      <c r="G11" s="275"/>
      <c r="H11" s="255"/>
      <c r="I11" s="278"/>
      <c r="K11" s="279"/>
      <c r="M11" s="280"/>
      <c r="O11" s="278"/>
      <c r="P11" s="255"/>
      <c r="Q11" s="283"/>
      <c r="R11" s="255"/>
      <c r="S11" s="283"/>
      <c r="T11" s="255"/>
      <c r="U11" s="283">
        <v>0</v>
      </c>
      <c r="V11" s="286"/>
      <c r="W11" s="281"/>
      <c r="X11" s="287"/>
      <c r="Y11" s="283">
        <v>0</v>
      </c>
      <c r="AA11" s="283">
        <v>0</v>
      </c>
      <c r="AC11" s="283">
        <v>0</v>
      </c>
      <c r="AE11" s="288">
        <v>0</v>
      </c>
    </row>
    <row r="12" spans="1:31" ht="17" customHeight="1">
      <c r="A12" s="273"/>
      <c r="B12" s="284"/>
      <c r="C12" s="273"/>
      <c r="D12" s="284"/>
      <c r="E12" s="275"/>
      <c r="F12" s="285"/>
      <c r="G12" s="275"/>
      <c r="H12" s="255"/>
      <c r="I12" s="278"/>
      <c r="K12" s="279"/>
      <c r="M12" s="280"/>
      <c r="O12" s="278"/>
      <c r="P12" s="255"/>
      <c r="Q12" s="283"/>
      <c r="R12" s="255"/>
      <c r="S12" s="283"/>
      <c r="T12" s="255"/>
      <c r="U12" s="283">
        <v>0</v>
      </c>
      <c r="V12" s="286"/>
      <c r="W12" s="281"/>
      <c r="X12" s="287"/>
      <c r="Y12" s="283">
        <v>0</v>
      </c>
      <c r="AA12" s="283">
        <v>0</v>
      </c>
      <c r="AC12" s="283">
        <v>0</v>
      </c>
      <c r="AE12" s="281">
        <v>0</v>
      </c>
    </row>
    <row r="13" spans="1:31" ht="17" customHeight="1">
      <c r="A13" s="273"/>
      <c r="B13" s="284"/>
      <c r="C13" s="273"/>
      <c r="D13" s="284"/>
      <c r="E13" s="275"/>
      <c r="F13" s="285"/>
      <c r="G13" s="275"/>
      <c r="H13" s="255"/>
      <c r="I13" s="278"/>
      <c r="K13" s="279"/>
      <c r="M13" s="280"/>
      <c r="O13" s="278"/>
      <c r="P13" s="255"/>
      <c r="Q13" s="283"/>
      <c r="R13" s="255"/>
      <c r="S13" s="283"/>
      <c r="T13" s="255"/>
      <c r="U13" s="283">
        <v>0</v>
      </c>
      <c r="V13" s="286"/>
      <c r="W13" s="281"/>
      <c r="X13" s="287"/>
      <c r="Y13" s="283">
        <v>0</v>
      </c>
      <c r="AA13" s="283">
        <v>0</v>
      </c>
      <c r="AC13" s="283">
        <v>0</v>
      </c>
      <c r="AE13" s="281">
        <v>0</v>
      </c>
    </row>
    <row r="14" spans="1:31" ht="17" customHeight="1">
      <c r="A14" s="273"/>
      <c r="B14" s="284"/>
      <c r="C14" s="273"/>
      <c r="D14" s="284"/>
      <c r="E14" s="289"/>
      <c r="G14" s="278"/>
      <c r="H14" s="255"/>
      <c r="I14" s="278"/>
      <c r="K14" s="279"/>
      <c r="M14" s="280"/>
      <c r="O14" s="278"/>
      <c r="P14" s="255"/>
      <c r="Q14" s="283"/>
      <c r="R14" s="255"/>
      <c r="S14" s="283"/>
      <c r="T14" s="255"/>
      <c r="U14" s="283">
        <v>0</v>
      </c>
      <c r="V14" s="286"/>
      <c r="W14" s="281"/>
      <c r="X14" s="287"/>
      <c r="Y14" s="283">
        <v>0</v>
      </c>
      <c r="AA14" s="283">
        <v>0</v>
      </c>
      <c r="AC14" s="283">
        <v>0</v>
      </c>
      <c r="AE14" s="281">
        <v>0</v>
      </c>
    </row>
    <row r="15" spans="1:31" ht="17" customHeight="1">
      <c r="A15" s="273"/>
      <c r="B15" s="284"/>
      <c r="C15" s="273"/>
      <c r="D15" s="284"/>
      <c r="E15" s="289"/>
      <c r="G15" s="278"/>
      <c r="H15" s="255"/>
      <c r="I15" s="278"/>
      <c r="K15" s="279"/>
      <c r="M15" s="280"/>
      <c r="O15" s="278"/>
      <c r="P15" s="255"/>
      <c r="Q15" s="283"/>
      <c r="R15" s="255"/>
      <c r="S15" s="283"/>
      <c r="T15" s="255"/>
      <c r="U15" s="283">
        <v>0</v>
      </c>
      <c r="V15" s="286"/>
      <c r="W15" s="281"/>
      <c r="X15" s="287"/>
      <c r="Y15" s="283">
        <v>0</v>
      </c>
      <c r="AA15" s="283">
        <v>0</v>
      </c>
      <c r="AC15" s="283">
        <v>0</v>
      </c>
      <c r="AE15" s="281">
        <v>0</v>
      </c>
    </row>
    <row r="16" spans="1:31" ht="17" customHeight="1">
      <c r="A16" s="273"/>
      <c r="B16" s="284"/>
      <c r="C16" s="273"/>
      <c r="D16" s="284"/>
      <c r="E16" s="289"/>
      <c r="G16" s="278"/>
      <c r="H16" s="255"/>
      <c r="I16" s="278"/>
      <c r="K16" s="279"/>
      <c r="M16" s="280"/>
      <c r="O16" s="278"/>
      <c r="P16" s="255"/>
      <c r="Q16" s="283"/>
      <c r="R16" s="255"/>
      <c r="S16" s="283"/>
      <c r="T16" s="255"/>
      <c r="U16" s="283">
        <v>0</v>
      </c>
      <c r="V16" s="286"/>
      <c r="W16" s="281"/>
      <c r="X16" s="287"/>
      <c r="Y16" s="283">
        <v>0</v>
      </c>
      <c r="AA16" s="283">
        <v>0</v>
      </c>
      <c r="AC16" s="283">
        <v>0</v>
      </c>
      <c r="AE16" s="281">
        <v>0</v>
      </c>
    </row>
    <row r="17" spans="1:31" ht="17" customHeight="1">
      <c r="A17" s="273"/>
      <c r="B17" s="284"/>
      <c r="C17" s="273"/>
      <c r="D17" s="284"/>
      <c r="E17" s="289"/>
      <c r="G17" s="278"/>
      <c r="H17" s="255"/>
      <c r="I17" s="278"/>
      <c r="K17" s="279"/>
      <c r="M17" s="280"/>
      <c r="O17" s="278"/>
      <c r="P17" s="255"/>
      <c r="Q17" s="283"/>
      <c r="R17" s="255"/>
      <c r="S17" s="283"/>
      <c r="T17" s="255"/>
      <c r="U17" s="283">
        <v>0</v>
      </c>
      <c r="V17" s="286"/>
      <c r="W17" s="281"/>
      <c r="X17" s="287"/>
      <c r="Y17" s="283">
        <v>0</v>
      </c>
      <c r="AA17" s="283">
        <v>0</v>
      </c>
      <c r="AC17" s="283">
        <v>0</v>
      </c>
      <c r="AE17" s="281">
        <v>0</v>
      </c>
    </row>
    <row r="18" spans="1:31" ht="17" customHeight="1">
      <c r="A18" s="273"/>
      <c r="B18" s="284"/>
      <c r="C18" s="273"/>
      <c r="D18" s="284"/>
      <c r="E18" s="289"/>
      <c r="G18" s="278"/>
      <c r="H18" s="255"/>
      <c r="I18" s="278"/>
      <c r="K18" s="279"/>
      <c r="M18" s="280"/>
      <c r="O18" s="278"/>
      <c r="P18" s="255"/>
      <c r="Q18" s="283"/>
      <c r="R18" s="255"/>
      <c r="S18" s="283"/>
      <c r="T18" s="255"/>
      <c r="U18" s="283">
        <v>0</v>
      </c>
      <c r="V18" s="286"/>
      <c r="W18" s="281"/>
      <c r="X18" s="287"/>
      <c r="Y18" s="283">
        <v>0</v>
      </c>
      <c r="AA18" s="283">
        <v>0</v>
      </c>
      <c r="AC18" s="283">
        <v>0</v>
      </c>
      <c r="AE18" s="281">
        <v>0</v>
      </c>
    </row>
    <row r="19" spans="1:31" ht="17" customHeight="1">
      <c r="A19" s="273"/>
      <c r="B19" s="284"/>
      <c r="C19" s="273"/>
      <c r="D19" s="284"/>
      <c r="E19" s="289"/>
      <c r="G19" s="278"/>
      <c r="H19" s="255"/>
      <c r="I19" s="278"/>
      <c r="K19" s="279"/>
      <c r="M19" s="280"/>
      <c r="O19" s="278"/>
      <c r="P19" s="255"/>
      <c r="Q19" s="283"/>
      <c r="R19" s="255"/>
      <c r="S19" s="283"/>
      <c r="T19" s="255"/>
      <c r="U19" s="283">
        <v>0</v>
      </c>
      <c r="V19" s="286"/>
      <c r="W19" s="281"/>
      <c r="X19" s="287"/>
      <c r="Y19" s="283">
        <v>0</v>
      </c>
      <c r="AA19" s="283">
        <v>0</v>
      </c>
      <c r="AC19" s="283">
        <v>0</v>
      </c>
      <c r="AE19" s="281">
        <v>0</v>
      </c>
    </row>
    <row r="20" spans="1:31" ht="17" customHeight="1">
      <c r="A20" s="273"/>
      <c r="B20" s="284"/>
      <c r="C20" s="273"/>
      <c r="D20" s="284"/>
      <c r="E20" s="289"/>
      <c r="G20" s="278"/>
      <c r="H20" s="255"/>
      <c r="I20" s="278"/>
      <c r="K20" s="279"/>
      <c r="M20" s="280"/>
      <c r="O20" s="278"/>
      <c r="P20" s="255"/>
      <c r="Q20" s="283"/>
      <c r="R20" s="255"/>
      <c r="S20" s="283"/>
      <c r="T20" s="255"/>
      <c r="U20" s="283">
        <v>0</v>
      </c>
      <c r="V20" s="286"/>
      <c r="W20" s="281"/>
      <c r="X20" s="287"/>
      <c r="Y20" s="283">
        <v>0</v>
      </c>
      <c r="AA20" s="283">
        <v>0</v>
      </c>
      <c r="AC20" s="283">
        <v>0</v>
      </c>
      <c r="AE20" s="281">
        <v>0</v>
      </c>
    </row>
    <row r="21" spans="1:31" ht="17" customHeight="1">
      <c r="A21" s="273"/>
      <c r="B21" s="284"/>
      <c r="C21" s="273"/>
      <c r="D21" s="284"/>
      <c r="E21" s="289"/>
      <c r="G21" s="278"/>
      <c r="H21" s="255"/>
      <c r="I21" s="278"/>
      <c r="K21" s="279"/>
      <c r="M21" s="280"/>
      <c r="O21" s="278"/>
      <c r="P21" s="255"/>
      <c r="Q21" s="283"/>
      <c r="R21" s="255"/>
      <c r="S21" s="283"/>
      <c r="T21" s="255"/>
      <c r="U21" s="283">
        <v>0</v>
      </c>
      <c r="V21" s="286"/>
      <c r="W21" s="281"/>
      <c r="X21" s="287"/>
      <c r="Y21" s="283">
        <v>0</v>
      </c>
      <c r="AA21" s="283">
        <v>0</v>
      </c>
      <c r="AC21" s="283">
        <v>0</v>
      </c>
      <c r="AE21" s="281">
        <v>0</v>
      </c>
    </row>
    <row r="22" spans="1:31" ht="17" customHeight="1">
      <c r="A22" s="273"/>
      <c r="B22" s="284"/>
      <c r="C22" s="273"/>
      <c r="D22" s="284"/>
      <c r="E22" s="289"/>
      <c r="G22" s="278"/>
      <c r="H22" s="255"/>
      <c r="I22" s="278"/>
      <c r="K22" s="279"/>
      <c r="M22" s="280"/>
      <c r="O22" s="278"/>
      <c r="P22" s="255"/>
      <c r="Q22" s="283"/>
      <c r="R22" s="255"/>
      <c r="S22" s="283"/>
      <c r="T22" s="255"/>
      <c r="U22" s="283">
        <v>0</v>
      </c>
      <c r="V22" s="286"/>
      <c r="W22" s="281"/>
      <c r="X22" s="287"/>
      <c r="Y22" s="283">
        <v>0</v>
      </c>
      <c r="AA22" s="283">
        <v>0</v>
      </c>
      <c r="AC22" s="283">
        <v>0</v>
      </c>
      <c r="AE22" s="281">
        <v>0</v>
      </c>
    </row>
    <row r="23" spans="1:31" ht="17" customHeight="1">
      <c r="A23" s="273"/>
      <c r="B23" s="284"/>
      <c r="C23" s="273"/>
      <c r="D23" s="284"/>
      <c r="E23" s="289"/>
      <c r="G23" s="278"/>
      <c r="H23" s="255"/>
      <c r="I23" s="278"/>
      <c r="K23" s="279"/>
      <c r="M23" s="280"/>
      <c r="O23" s="278"/>
      <c r="P23" s="255"/>
      <c r="Q23" s="283"/>
      <c r="R23" s="255"/>
      <c r="S23" s="283"/>
      <c r="T23" s="255"/>
      <c r="U23" s="283">
        <v>0</v>
      </c>
      <c r="V23" s="286"/>
      <c r="W23" s="281"/>
      <c r="X23" s="287"/>
      <c r="Y23" s="283">
        <v>0</v>
      </c>
      <c r="AA23" s="283">
        <v>0</v>
      </c>
      <c r="AC23" s="283">
        <v>0</v>
      </c>
      <c r="AE23" s="281">
        <v>0</v>
      </c>
    </row>
    <row r="24" spans="1:31" ht="17" customHeight="1">
      <c r="A24" s="273"/>
      <c r="B24" s="284"/>
      <c r="C24" s="273"/>
      <c r="D24" s="284"/>
      <c r="E24" s="289"/>
      <c r="G24" s="278"/>
      <c r="H24" s="255"/>
      <c r="I24" s="278"/>
      <c r="K24" s="279"/>
      <c r="M24" s="280"/>
      <c r="O24" s="278"/>
      <c r="P24" s="255"/>
      <c r="Q24" s="283"/>
      <c r="R24" s="255"/>
      <c r="S24" s="283"/>
      <c r="T24" s="255"/>
      <c r="U24" s="283">
        <v>0</v>
      </c>
      <c r="V24" s="286"/>
      <c r="W24" s="281"/>
      <c r="X24" s="287"/>
      <c r="Y24" s="283">
        <v>0</v>
      </c>
      <c r="AA24" s="283">
        <v>0</v>
      </c>
      <c r="AC24" s="283">
        <v>0</v>
      </c>
      <c r="AE24" s="281">
        <v>0</v>
      </c>
    </row>
    <row r="25" spans="1:31" ht="17" customHeight="1">
      <c r="A25" s="273"/>
      <c r="B25" s="284"/>
      <c r="C25" s="273"/>
      <c r="D25" s="284"/>
      <c r="E25" s="289"/>
      <c r="G25" s="278"/>
      <c r="H25" s="255"/>
      <c r="I25" s="278"/>
      <c r="K25" s="279"/>
      <c r="M25" s="280"/>
      <c r="O25" s="278"/>
      <c r="P25" s="255"/>
      <c r="Q25" s="283"/>
      <c r="R25" s="255"/>
      <c r="S25" s="283"/>
      <c r="T25" s="255"/>
      <c r="U25" s="283">
        <v>0</v>
      </c>
      <c r="V25" s="286"/>
      <c r="W25" s="281"/>
      <c r="X25" s="287"/>
      <c r="Y25" s="283">
        <v>0</v>
      </c>
      <c r="AA25" s="283">
        <v>0</v>
      </c>
      <c r="AC25" s="283">
        <v>0</v>
      </c>
      <c r="AE25" s="281">
        <v>0</v>
      </c>
    </row>
    <row r="26" spans="1:31" ht="17" customHeight="1">
      <c r="A26" s="273"/>
      <c r="B26" s="284"/>
      <c r="C26" s="273"/>
      <c r="D26" s="284"/>
      <c r="E26" s="289"/>
      <c r="G26" s="278"/>
      <c r="H26" s="255"/>
      <c r="I26" s="278"/>
      <c r="K26" s="279"/>
      <c r="M26" s="280"/>
      <c r="O26" s="278"/>
      <c r="P26" s="255"/>
      <c r="Q26" s="283"/>
      <c r="R26" s="255"/>
      <c r="S26" s="283"/>
      <c r="T26" s="255"/>
      <c r="U26" s="283">
        <v>0</v>
      </c>
      <c r="V26" s="286"/>
      <c r="W26" s="281"/>
      <c r="X26" s="287"/>
      <c r="Y26" s="283">
        <v>0</v>
      </c>
      <c r="AA26" s="283">
        <v>0</v>
      </c>
      <c r="AC26" s="283">
        <v>0</v>
      </c>
      <c r="AE26" s="281">
        <v>0</v>
      </c>
    </row>
    <row r="27" spans="1:31" ht="17" customHeight="1">
      <c r="A27" s="290"/>
      <c r="B27" s="284"/>
      <c r="C27" s="290"/>
      <c r="D27" s="284"/>
      <c r="E27" s="291"/>
      <c r="G27" s="292"/>
      <c r="H27" s="255"/>
      <c r="I27" s="292"/>
      <c r="K27" s="279"/>
      <c r="M27" s="293"/>
      <c r="O27" s="292"/>
      <c r="P27" s="255"/>
      <c r="Q27" s="281"/>
      <c r="R27" s="255"/>
      <c r="S27" s="281"/>
      <c r="T27" s="255"/>
      <c r="U27" s="281">
        <v>0</v>
      </c>
      <c r="V27" s="286"/>
      <c r="W27" s="281"/>
      <c r="X27" s="287"/>
      <c r="Y27" s="281">
        <v>0</v>
      </c>
      <c r="AA27" s="281">
        <v>0</v>
      </c>
      <c r="AC27" s="281">
        <v>0</v>
      </c>
      <c r="AE27" s="281">
        <v>0</v>
      </c>
    </row>
    <row r="28" spans="1:31">
      <c r="A28" s="284"/>
      <c r="B28" s="284"/>
      <c r="C28" s="284"/>
      <c r="D28" s="284"/>
      <c r="E28" s="259"/>
      <c r="G28" s="255"/>
      <c r="H28" s="255"/>
      <c r="I28" s="255"/>
      <c r="M28" s="294"/>
      <c r="Q28" s="286"/>
      <c r="S28" s="286"/>
      <c r="U28" s="286"/>
      <c r="V28" s="286"/>
      <c r="X28" s="255"/>
      <c r="Y28" s="286"/>
      <c r="AA28" s="286"/>
      <c r="AC28" s="286"/>
    </row>
    <row r="29" spans="1:31" ht="12" customHeight="1">
      <c r="A29" s="295"/>
      <c r="B29" s="295"/>
      <c r="C29" s="295"/>
      <c r="D29" s="295"/>
      <c r="H29" s="255"/>
      <c r="I29" s="255"/>
      <c r="O29" s="297">
        <f>SUM(O9:O27)</f>
        <v>0</v>
      </c>
      <c r="P29" s="298"/>
      <c r="Q29" s="297">
        <f>SUM(Q9:Q27)</f>
        <v>0</v>
      </c>
      <c r="R29" s="298"/>
      <c r="S29" s="297">
        <f>SUM(S9:S27)</f>
        <v>0</v>
      </c>
      <c r="T29" s="298"/>
      <c r="U29" s="299">
        <f>SUM(U9:U27)</f>
        <v>0</v>
      </c>
      <c r="V29" s="300"/>
      <c r="W29" s="297">
        <f>SUM(W9:W27)</f>
        <v>0</v>
      </c>
      <c r="X29" s="301"/>
      <c r="Y29" s="299">
        <f>SUM(Y9:Y27)</f>
        <v>0</v>
      </c>
      <c r="AA29" s="299">
        <f>SUM(AA9:AA27)</f>
        <v>0</v>
      </c>
      <c r="AC29" s="299">
        <f>SUM(AC9:AC27)</f>
        <v>0</v>
      </c>
      <c r="AE29" s="299">
        <f>SUM(AE9:AE27)</f>
        <v>0</v>
      </c>
    </row>
    <row r="30" spans="1:31">
      <c r="A30" s="302"/>
      <c r="B30" s="302"/>
      <c r="C30" s="302"/>
      <c r="D30" s="302"/>
      <c r="M30" s="257"/>
    </row>
  </sheetData>
  <mergeCells count="5">
    <mergeCell ref="G3:K3"/>
    <mergeCell ref="G4:K4"/>
    <mergeCell ref="N4:Q4"/>
    <mergeCell ref="G5:K5"/>
    <mergeCell ref="R4:AE4"/>
  </mergeCells>
  <printOptions horizontalCentered="1" verticalCentered="1"/>
  <pageMargins left="0.11811023622047245" right="0.11811023622047245" top="0.59055118110236227" bottom="0.59055118110236227" header="0.31496062992125984" footer="0.31496062992125984"/>
  <pageSetup paperSize="5" firstPageNumber="6" orientation="landscape" useFirstPageNumber="1" r:id="rId1"/>
  <headerFooter alignWithMargins="0">
    <oddFooter>&amp;LAccueil d'œuvres de l'extérieur du Québec - Arts de la scène&amp;C-&amp;P -&amp;R&amp;8ACCU (2018-11)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T165"/>
  <sheetViews>
    <sheetView showGridLines="0" showZeros="0" view="pageLayout" zoomScaleNormal="100" zoomScaleSheetLayoutView="100" workbookViewId="0">
      <selection activeCell="W5" sqref="W5"/>
    </sheetView>
  </sheetViews>
  <sheetFormatPr baseColWidth="10" defaultColWidth="11.3984375" defaultRowHeight="11.5"/>
  <cols>
    <col min="1" max="1" width="13.69921875" style="32" customWidth="1"/>
    <col min="2" max="2" width="1.69921875" style="32" customWidth="1"/>
    <col min="3" max="3" width="12" style="32" customWidth="1"/>
    <col min="4" max="4" width="2" style="32" customWidth="1"/>
    <col min="5" max="5" width="12.69921875" style="32" customWidth="1"/>
    <col min="6" max="6" width="2" style="33" customWidth="1"/>
    <col min="7" max="7" width="14.09765625" style="34" customWidth="1"/>
    <col min="8" max="8" width="1" style="35" customWidth="1"/>
    <col min="9" max="9" width="11.59765625" style="140" customWidth="1"/>
    <col min="10" max="10" width="1.296875" style="36" customWidth="1"/>
    <col min="11" max="11" width="5.8984375" style="15" customWidth="1"/>
    <col min="12" max="12" width="2.296875" style="35" customWidth="1"/>
    <col min="13" max="13" width="11.59765625" style="140" customWidth="1"/>
    <col min="14" max="14" width="1.296875" style="36" customWidth="1"/>
    <col min="15" max="15" width="5.8984375" style="15" customWidth="1"/>
    <col min="16" max="16" width="2.296875" style="35" customWidth="1"/>
    <col min="17" max="17" width="11.59765625" style="140" customWidth="1"/>
    <col min="18" max="18" width="1.296875" style="36" customWidth="1"/>
    <col min="19" max="19" width="5.8984375" style="15" customWidth="1"/>
    <col min="20" max="16384" width="11.3984375" style="35"/>
  </cols>
  <sheetData>
    <row r="1" spans="1:19" ht="24" customHeight="1">
      <c r="A1" s="1" t="s">
        <v>7</v>
      </c>
    </row>
    <row r="2" spans="1:19" ht="14.25" customHeight="1">
      <c r="A2" s="164" t="s">
        <v>91</v>
      </c>
      <c r="D2" s="37"/>
      <c r="E2" s="37"/>
      <c r="F2" s="38"/>
      <c r="G2" s="39"/>
      <c r="H2" s="40"/>
      <c r="I2" s="141"/>
      <c r="J2" s="41"/>
      <c r="K2" s="19"/>
    </row>
    <row r="3" spans="1:19" ht="14.25" customHeight="1">
      <c r="I3" s="142"/>
      <c r="J3" s="42"/>
      <c r="K3" s="16"/>
      <c r="L3" s="43"/>
      <c r="M3" s="142"/>
      <c r="N3" s="42"/>
      <c r="O3" s="16"/>
      <c r="Q3" s="142"/>
      <c r="R3" s="42"/>
      <c r="S3" s="16"/>
    </row>
    <row r="4" spans="1:19" ht="14.25" customHeight="1">
      <c r="I4" s="177" t="s">
        <v>104</v>
      </c>
      <c r="J4" s="138"/>
      <c r="K4" s="178" t="s">
        <v>8</v>
      </c>
      <c r="L4" s="139"/>
      <c r="M4" s="177" t="s">
        <v>83</v>
      </c>
      <c r="N4" s="138"/>
      <c r="O4" s="178" t="s">
        <v>8</v>
      </c>
      <c r="P4" s="139"/>
      <c r="Q4" s="177" t="s">
        <v>105</v>
      </c>
      <c r="R4" s="138"/>
      <c r="S4" s="178" t="s">
        <v>8</v>
      </c>
    </row>
    <row r="5" spans="1:19" ht="16.5" customHeight="1">
      <c r="A5" s="30" t="s">
        <v>9</v>
      </c>
      <c r="B5" s="45"/>
      <c r="C5" s="45"/>
      <c r="D5" s="45"/>
      <c r="E5" s="45"/>
      <c r="F5" s="46"/>
      <c r="G5" s="47"/>
      <c r="I5" s="143"/>
      <c r="J5" s="48"/>
      <c r="K5" s="18"/>
      <c r="L5" s="44"/>
      <c r="M5" s="143"/>
      <c r="N5" s="48"/>
      <c r="O5" s="18"/>
      <c r="Q5" s="148"/>
      <c r="R5" s="48"/>
      <c r="S5" s="18"/>
    </row>
    <row r="6" spans="1:19">
      <c r="A6" s="6" t="s">
        <v>10</v>
      </c>
      <c r="B6" s="45"/>
      <c r="C6" s="45"/>
      <c r="D6" s="45"/>
      <c r="E6" s="45"/>
      <c r="F6" s="46"/>
      <c r="G6" s="47"/>
      <c r="I6" s="143"/>
      <c r="J6" s="48"/>
      <c r="K6" s="18"/>
      <c r="L6" s="44"/>
      <c r="M6" s="143"/>
      <c r="N6" s="48"/>
      <c r="O6" s="18"/>
      <c r="Q6" s="148"/>
      <c r="R6" s="48"/>
      <c r="S6" s="18"/>
    </row>
    <row r="7" spans="1:19">
      <c r="A7" s="45" t="s">
        <v>11</v>
      </c>
      <c r="B7" s="45"/>
      <c r="C7" s="45"/>
      <c r="D7" s="45"/>
      <c r="E7" s="50"/>
      <c r="F7" s="51" t="s">
        <v>12</v>
      </c>
      <c r="G7" s="52"/>
      <c r="H7" s="36"/>
      <c r="I7" s="144">
        <f>E7*G7</f>
        <v>0</v>
      </c>
      <c r="J7" s="48"/>
      <c r="K7" s="14" t="str">
        <f t="shared" ref="K7:K44" si="0">IF(I7=0,"",I7/I$44)</f>
        <v/>
      </c>
      <c r="L7" s="36"/>
      <c r="M7" s="144"/>
      <c r="N7" s="48"/>
      <c r="O7" s="14" t="str">
        <f t="shared" ref="O7:O44" si="1">IF(M7=0,"",M7/M$44)</f>
        <v/>
      </c>
      <c r="Q7" s="144"/>
      <c r="R7" s="48"/>
      <c r="S7" s="14" t="str">
        <f t="shared" ref="S7:S44" si="2">IF(Q7=0,"",Q7/Q$44)</f>
        <v/>
      </c>
    </row>
    <row r="8" spans="1:19">
      <c r="A8" s="45" t="s">
        <v>88</v>
      </c>
      <c r="B8" s="45"/>
      <c r="C8" s="45"/>
      <c r="D8" s="45"/>
      <c r="E8" s="50"/>
      <c r="F8" s="51" t="s">
        <v>12</v>
      </c>
      <c r="G8" s="52"/>
      <c r="H8" s="36"/>
      <c r="I8" s="144">
        <f>E8*G8</f>
        <v>0</v>
      </c>
      <c r="J8" s="48"/>
      <c r="K8" s="14" t="str">
        <f t="shared" si="0"/>
        <v/>
      </c>
      <c r="L8" s="36"/>
      <c r="M8" s="144"/>
      <c r="N8" s="48"/>
      <c r="O8" s="14" t="str">
        <f t="shared" si="1"/>
        <v/>
      </c>
      <c r="Q8" s="144"/>
      <c r="R8" s="48"/>
      <c r="S8" s="14" t="str">
        <f t="shared" si="2"/>
        <v/>
      </c>
    </row>
    <row r="9" spans="1:19">
      <c r="A9" s="45" t="s">
        <v>14</v>
      </c>
      <c r="B9" s="45"/>
      <c r="C9" s="45"/>
      <c r="D9" s="45"/>
      <c r="E9" s="53"/>
      <c r="F9" s="54"/>
      <c r="G9" s="53"/>
      <c r="H9" s="36"/>
      <c r="I9" s="143"/>
      <c r="J9" s="48"/>
      <c r="K9" s="18"/>
      <c r="L9" s="48"/>
      <c r="M9" s="143"/>
      <c r="N9" s="48"/>
      <c r="O9" s="18"/>
      <c r="P9" s="44"/>
      <c r="Q9" s="143"/>
      <c r="R9" s="48"/>
      <c r="S9" s="18"/>
    </row>
    <row r="10" spans="1:19">
      <c r="A10" s="45"/>
      <c r="B10" s="45"/>
      <c r="C10" s="45"/>
      <c r="D10" s="45"/>
      <c r="E10" s="55"/>
      <c r="F10" s="51"/>
      <c r="G10" s="55"/>
      <c r="H10" s="36"/>
      <c r="I10" s="143"/>
      <c r="J10" s="48"/>
      <c r="K10" s="18"/>
      <c r="L10" s="48"/>
      <c r="M10" s="143"/>
      <c r="N10" s="48"/>
      <c r="O10" s="18"/>
      <c r="P10" s="44"/>
      <c r="Q10" s="143"/>
      <c r="R10" s="48"/>
      <c r="S10" s="18"/>
    </row>
    <row r="11" spans="1:19">
      <c r="A11" s="45" t="s">
        <v>15</v>
      </c>
      <c r="B11" s="45"/>
      <c r="C11" s="45"/>
      <c r="D11" s="45"/>
      <c r="E11" s="56"/>
      <c r="F11" s="51"/>
      <c r="G11" s="57"/>
      <c r="H11" s="36"/>
      <c r="I11" s="144">
        <v>0</v>
      </c>
      <c r="J11" s="48"/>
      <c r="K11" s="14" t="str">
        <f t="shared" si="0"/>
        <v/>
      </c>
      <c r="L11" s="48"/>
      <c r="M11" s="144"/>
      <c r="N11" s="48"/>
      <c r="O11" s="14" t="str">
        <f t="shared" si="1"/>
        <v/>
      </c>
      <c r="P11" s="44"/>
      <c r="Q11" s="144"/>
      <c r="R11" s="48"/>
      <c r="S11" s="14" t="str">
        <f t="shared" si="2"/>
        <v/>
      </c>
    </row>
    <row r="12" spans="1:19">
      <c r="A12" s="45" t="s">
        <v>16</v>
      </c>
      <c r="B12" s="45"/>
      <c r="C12" s="45"/>
      <c r="D12" s="45"/>
      <c r="E12" s="56"/>
      <c r="F12" s="51"/>
      <c r="G12" s="57"/>
      <c r="H12" s="36"/>
      <c r="I12" s="143"/>
      <c r="J12" s="48"/>
      <c r="K12" s="18" t="str">
        <f t="shared" si="0"/>
        <v/>
      </c>
      <c r="L12" s="48"/>
      <c r="M12" s="143"/>
      <c r="N12" s="48"/>
      <c r="O12" s="18" t="str">
        <f t="shared" si="1"/>
        <v/>
      </c>
      <c r="Q12" s="143"/>
      <c r="R12" s="48"/>
      <c r="S12" s="18" t="str">
        <f t="shared" si="2"/>
        <v/>
      </c>
    </row>
    <row r="13" spans="1:19">
      <c r="A13" s="58"/>
      <c r="B13" s="58"/>
      <c r="C13" s="58"/>
      <c r="D13" s="58"/>
      <c r="E13" s="50"/>
      <c r="F13" s="59"/>
      <c r="G13" s="52"/>
      <c r="H13" s="60"/>
      <c r="I13" s="145">
        <v>0</v>
      </c>
      <c r="J13" s="61"/>
      <c r="K13" s="14" t="str">
        <f t="shared" si="0"/>
        <v/>
      </c>
      <c r="L13" s="60"/>
      <c r="M13" s="145"/>
      <c r="N13" s="61"/>
      <c r="O13" s="14" t="str">
        <f t="shared" si="1"/>
        <v/>
      </c>
      <c r="P13" s="62"/>
      <c r="Q13" s="145"/>
      <c r="R13" s="61"/>
      <c r="S13" s="14" t="str">
        <f t="shared" si="2"/>
        <v/>
      </c>
    </row>
    <row r="14" spans="1:19">
      <c r="A14" s="58"/>
      <c r="B14" s="58"/>
      <c r="C14" s="58"/>
      <c r="D14" s="58"/>
      <c r="E14" s="50"/>
      <c r="F14" s="59"/>
      <c r="G14" s="52"/>
      <c r="H14" s="36"/>
      <c r="I14" s="144">
        <v>0</v>
      </c>
      <c r="J14" s="48"/>
      <c r="K14" s="14" t="str">
        <f t="shared" si="0"/>
        <v/>
      </c>
      <c r="L14" s="36"/>
      <c r="M14" s="144"/>
      <c r="N14" s="48"/>
      <c r="O14" s="14" t="str">
        <f t="shared" si="1"/>
        <v/>
      </c>
      <c r="Q14" s="144"/>
      <c r="R14" s="48"/>
      <c r="S14" s="14" t="str">
        <f t="shared" si="2"/>
        <v/>
      </c>
    </row>
    <row r="15" spans="1:19" ht="13.5" customHeight="1">
      <c r="A15" s="45"/>
      <c r="B15" s="45"/>
      <c r="C15" s="45"/>
      <c r="D15" s="45"/>
      <c r="E15" s="56"/>
      <c r="F15" s="51"/>
      <c r="G15" s="5" t="s">
        <v>112</v>
      </c>
      <c r="H15" s="36"/>
      <c r="I15" s="141">
        <f>SUM(I7:I14)</f>
        <v>0</v>
      </c>
      <c r="J15" s="48"/>
      <c r="K15" s="19" t="str">
        <f t="shared" si="0"/>
        <v/>
      </c>
      <c r="L15" s="36"/>
      <c r="M15" s="141">
        <f>SUM(M7:M14)</f>
        <v>0</v>
      </c>
      <c r="N15" s="48"/>
      <c r="O15" s="19" t="str">
        <f t="shared" si="1"/>
        <v/>
      </c>
      <c r="Q15" s="141">
        <f>SUM(Q7:Q14)</f>
        <v>0</v>
      </c>
      <c r="R15" s="48"/>
      <c r="S15" s="19" t="str">
        <f t="shared" si="2"/>
        <v/>
      </c>
    </row>
    <row r="16" spans="1:19">
      <c r="A16" s="45"/>
      <c r="B16" s="45"/>
      <c r="C16" s="45"/>
      <c r="D16" s="45"/>
      <c r="E16" s="45"/>
      <c r="F16" s="46"/>
      <c r="G16" s="47"/>
      <c r="K16" s="15" t="str">
        <f t="shared" si="0"/>
        <v/>
      </c>
      <c r="O16" s="15" t="str">
        <f t="shared" si="1"/>
        <v/>
      </c>
      <c r="S16" s="15" t="str">
        <f t="shared" si="2"/>
        <v/>
      </c>
    </row>
    <row r="17" spans="1:19">
      <c r="A17" s="3" t="s">
        <v>17</v>
      </c>
      <c r="B17" s="45"/>
      <c r="C17" s="7"/>
      <c r="D17" s="45"/>
      <c r="E17" s="45"/>
      <c r="F17" s="46"/>
      <c r="G17" s="63"/>
      <c r="I17" s="141">
        <v>0</v>
      </c>
      <c r="J17" s="48"/>
      <c r="K17" s="19" t="str">
        <f t="shared" si="0"/>
        <v/>
      </c>
      <c r="M17" s="141">
        <v>0</v>
      </c>
      <c r="N17" s="48"/>
      <c r="O17" s="19" t="str">
        <f t="shared" si="1"/>
        <v/>
      </c>
      <c r="Q17" s="141">
        <v>0</v>
      </c>
      <c r="R17" s="48"/>
      <c r="S17" s="19" t="str">
        <f t="shared" si="2"/>
        <v/>
      </c>
    </row>
    <row r="18" spans="1:19">
      <c r="A18" s="3" t="s">
        <v>18</v>
      </c>
      <c r="B18" s="45"/>
      <c r="C18" s="7"/>
      <c r="D18" s="45"/>
      <c r="E18" s="45"/>
      <c r="F18" s="46"/>
      <c r="G18" s="63"/>
      <c r="I18" s="141">
        <v>0</v>
      </c>
      <c r="J18" s="48"/>
      <c r="K18" s="19" t="str">
        <f t="shared" si="0"/>
        <v/>
      </c>
      <c r="M18" s="141">
        <v>0</v>
      </c>
      <c r="N18" s="48"/>
      <c r="O18" s="19" t="str">
        <f t="shared" si="1"/>
        <v/>
      </c>
      <c r="Q18" s="141">
        <v>0</v>
      </c>
      <c r="R18" s="48"/>
      <c r="S18" s="19" t="str">
        <f t="shared" si="2"/>
        <v/>
      </c>
    </row>
    <row r="19" spans="1:19" s="32" customFormat="1" ht="16.5" customHeight="1">
      <c r="A19" s="12" t="s">
        <v>19</v>
      </c>
      <c r="B19" s="45"/>
      <c r="C19" s="45"/>
      <c r="D19" s="45"/>
      <c r="E19" s="45"/>
      <c r="F19" s="46"/>
      <c r="I19" s="146"/>
      <c r="J19" s="64"/>
      <c r="K19" s="20"/>
      <c r="M19" s="146"/>
      <c r="N19" s="64"/>
      <c r="O19" s="20"/>
      <c r="Q19" s="146"/>
      <c r="R19" s="64"/>
      <c r="S19" s="20"/>
    </row>
    <row r="20" spans="1:19">
      <c r="A20" s="3" t="s">
        <v>20</v>
      </c>
      <c r="B20" s="45"/>
      <c r="C20" s="45"/>
      <c r="D20" s="45"/>
      <c r="E20" s="45"/>
      <c r="F20" s="46"/>
      <c r="G20" s="47"/>
      <c r="I20" s="143"/>
      <c r="J20" s="48"/>
      <c r="K20" s="18"/>
      <c r="L20" s="44"/>
      <c r="M20" s="143"/>
      <c r="N20" s="48"/>
      <c r="O20" s="18"/>
      <c r="Q20" s="143"/>
      <c r="R20" s="48"/>
      <c r="S20" s="18"/>
    </row>
    <row r="21" spans="1:19">
      <c r="A21" s="45" t="s">
        <v>21</v>
      </c>
      <c r="B21" s="45"/>
      <c r="C21" s="45"/>
      <c r="D21" s="45"/>
      <c r="E21" s="45"/>
      <c r="F21" s="46"/>
      <c r="G21" s="47"/>
      <c r="I21" s="144">
        <v>0</v>
      </c>
      <c r="J21" s="48"/>
      <c r="K21" s="14" t="str">
        <f t="shared" si="0"/>
        <v/>
      </c>
      <c r="L21" s="44"/>
      <c r="M21" s="144"/>
      <c r="N21" s="48"/>
      <c r="O21" s="14" t="str">
        <f t="shared" si="1"/>
        <v/>
      </c>
      <c r="Q21" s="144"/>
      <c r="R21" s="48"/>
      <c r="S21" s="14" t="str">
        <f t="shared" si="2"/>
        <v/>
      </c>
    </row>
    <row r="22" spans="1:19">
      <c r="A22" s="45" t="s">
        <v>16</v>
      </c>
      <c r="B22" s="45"/>
      <c r="C22" s="45"/>
      <c r="D22" s="45"/>
      <c r="E22" s="45"/>
      <c r="F22" s="46"/>
      <c r="G22" s="47"/>
      <c r="I22" s="147"/>
      <c r="J22" s="48"/>
      <c r="K22" s="21" t="str">
        <f t="shared" si="0"/>
        <v/>
      </c>
      <c r="L22" s="44"/>
      <c r="M22" s="147"/>
      <c r="N22" s="48"/>
      <c r="O22" s="21" t="str">
        <f t="shared" si="1"/>
        <v/>
      </c>
      <c r="Q22" s="147"/>
      <c r="R22" s="48"/>
      <c r="S22" s="21" t="str">
        <f t="shared" si="2"/>
        <v/>
      </c>
    </row>
    <row r="23" spans="1:19">
      <c r="A23" s="58"/>
      <c r="B23" s="58"/>
      <c r="C23" s="58"/>
      <c r="D23" s="58"/>
      <c r="E23" s="58"/>
      <c r="F23" s="65"/>
      <c r="G23" s="66"/>
      <c r="I23" s="144">
        <v>0</v>
      </c>
      <c r="J23" s="48"/>
      <c r="K23" s="14" t="str">
        <f t="shared" si="0"/>
        <v/>
      </c>
      <c r="M23" s="144"/>
      <c r="N23" s="48"/>
      <c r="O23" s="14" t="str">
        <f t="shared" si="1"/>
        <v/>
      </c>
      <c r="Q23" s="144"/>
      <c r="R23" s="48"/>
      <c r="S23" s="14" t="str">
        <f t="shared" si="2"/>
        <v/>
      </c>
    </row>
    <row r="24" spans="1:19">
      <c r="A24" s="58"/>
      <c r="B24" s="58"/>
      <c r="C24" s="58"/>
      <c r="D24" s="58"/>
      <c r="E24" s="58"/>
      <c r="F24" s="65"/>
      <c r="G24" s="66"/>
      <c r="I24" s="144">
        <v>0</v>
      </c>
      <c r="J24" s="48"/>
      <c r="K24" s="14" t="str">
        <f t="shared" si="0"/>
        <v/>
      </c>
      <c r="M24" s="144"/>
      <c r="N24" s="48"/>
      <c r="O24" s="14" t="str">
        <f t="shared" si="1"/>
        <v/>
      </c>
      <c r="Q24" s="144"/>
      <c r="R24" s="48"/>
      <c r="S24" s="14" t="str">
        <f t="shared" si="2"/>
        <v/>
      </c>
    </row>
    <row r="25" spans="1:19" ht="13.5" customHeight="1">
      <c r="A25" s="45"/>
      <c r="B25" s="45"/>
      <c r="C25" s="45"/>
      <c r="D25" s="45"/>
      <c r="E25" s="45"/>
      <c r="F25" s="46"/>
      <c r="G25" s="5" t="s">
        <v>22</v>
      </c>
      <c r="I25" s="141">
        <f>SUM(I20:I24)</f>
        <v>0</v>
      </c>
      <c r="J25" s="48"/>
      <c r="K25" s="19" t="str">
        <f t="shared" si="0"/>
        <v/>
      </c>
      <c r="M25" s="141">
        <f>SUM(M20:M24)</f>
        <v>0</v>
      </c>
      <c r="N25" s="48"/>
      <c r="O25" s="19" t="str">
        <f t="shared" si="1"/>
        <v/>
      </c>
      <c r="Q25" s="141">
        <f>SUM(Q20:Q24)</f>
        <v>0</v>
      </c>
      <c r="R25" s="48"/>
      <c r="S25" s="19" t="str">
        <f t="shared" si="2"/>
        <v/>
      </c>
    </row>
    <row r="26" spans="1:19">
      <c r="A26" s="3" t="s">
        <v>23</v>
      </c>
      <c r="B26" s="45"/>
      <c r="C26" s="45"/>
      <c r="D26" s="45"/>
      <c r="E26" s="45"/>
      <c r="F26" s="46"/>
      <c r="G26" s="47"/>
    </row>
    <row r="27" spans="1:19">
      <c r="A27" s="179" t="s">
        <v>128</v>
      </c>
      <c r="B27" s="45"/>
      <c r="C27" s="45"/>
      <c r="D27" s="45"/>
      <c r="E27" s="45"/>
      <c r="F27" s="46"/>
      <c r="G27" s="47"/>
      <c r="I27" s="144">
        <v>0</v>
      </c>
      <c r="J27" s="48"/>
      <c r="K27" s="14" t="str">
        <f t="shared" si="0"/>
        <v/>
      </c>
      <c r="M27" s="144"/>
      <c r="N27" s="48"/>
      <c r="O27" s="14" t="str">
        <f t="shared" si="1"/>
        <v/>
      </c>
      <c r="Q27" s="144"/>
      <c r="R27" s="48"/>
      <c r="S27" s="14" t="str">
        <f t="shared" si="2"/>
        <v/>
      </c>
    </row>
    <row r="28" spans="1:19">
      <c r="A28" s="45" t="s">
        <v>24</v>
      </c>
      <c r="B28" s="45"/>
      <c r="C28" s="45"/>
      <c r="D28" s="45"/>
      <c r="E28" s="45"/>
      <c r="F28" s="46"/>
      <c r="G28" s="47"/>
      <c r="I28" s="144">
        <v>0</v>
      </c>
      <c r="J28" s="48"/>
      <c r="K28" s="14" t="str">
        <f t="shared" si="0"/>
        <v/>
      </c>
      <c r="M28" s="144"/>
      <c r="N28" s="48"/>
      <c r="O28" s="14" t="str">
        <f t="shared" si="1"/>
        <v/>
      </c>
      <c r="Q28" s="144"/>
      <c r="R28" s="48"/>
      <c r="S28" s="14" t="str">
        <f t="shared" si="2"/>
        <v/>
      </c>
    </row>
    <row r="29" spans="1:19">
      <c r="A29" s="45" t="s">
        <v>16</v>
      </c>
      <c r="B29" s="45"/>
      <c r="C29" s="45"/>
      <c r="D29" s="45"/>
      <c r="E29" s="45"/>
      <c r="F29" s="46"/>
      <c r="G29" s="47"/>
      <c r="I29" s="143"/>
      <c r="J29" s="48"/>
      <c r="K29" s="18" t="str">
        <f t="shared" si="0"/>
        <v/>
      </c>
      <c r="L29" s="44"/>
      <c r="M29" s="143"/>
      <c r="N29" s="48"/>
      <c r="O29" s="18" t="str">
        <f t="shared" si="1"/>
        <v/>
      </c>
      <c r="Q29" s="143"/>
      <c r="R29" s="48"/>
      <c r="S29" s="18" t="str">
        <f t="shared" si="2"/>
        <v/>
      </c>
    </row>
    <row r="30" spans="1:19">
      <c r="A30" s="58"/>
      <c r="B30" s="58"/>
      <c r="C30" s="58"/>
      <c r="D30" s="58"/>
      <c r="E30" s="58"/>
      <c r="F30" s="65"/>
      <c r="G30" s="66"/>
      <c r="I30" s="144">
        <v>0</v>
      </c>
      <c r="J30" s="48"/>
      <c r="K30" s="14" t="str">
        <f t="shared" si="0"/>
        <v/>
      </c>
      <c r="M30" s="144"/>
      <c r="N30" s="48"/>
      <c r="O30" s="14" t="str">
        <f t="shared" si="1"/>
        <v/>
      </c>
      <c r="Q30" s="144"/>
      <c r="R30" s="48"/>
      <c r="S30" s="14" t="str">
        <f t="shared" si="2"/>
        <v/>
      </c>
    </row>
    <row r="31" spans="1:19">
      <c r="A31" s="58"/>
      <c r="B31" s="58"/>
      <c r="C31" s="58"/>
      <c r="D31" s="58"/>
      <c r="E31" s="58"/>
      <c r="F31" s="65"/>
      <c r="G31" s="66"/>
      <c r="I31" s="144">
        <v>0</v>
      </c>
      <c r="J31" s="48"/>
      <c r="K31" s="14" t="str">
        <f t="shared" si="0"/>
        <v/>
      </c>
      <c r="M31" s="144"/>
      <c r="N31" s="48"/>
      <c r="O31" s="14" t="str">
        <f t="shared" si="1"/>
        <v/>
      </c>
      <c r="Q31" s="144"/>
      <c r="R31" s="48"/>
      <c r="S31" s="14" t="str">
        <f t="shared" si="2"/>
        <v/>
      </c>
    </row>
    <row r="32" spans="1:19" ht="13.5" customHeight="1">
      <c r="A32" s="45"/>
      <c r="B32" s="45"/>
      <c r="C32" s="45"/>
      <c r="D32" s="45"/>
      <c r="E32" s="45"/>
      <c r="F32" s="46"/>
      <c r="G32" s="5" t="s">
        <v>25</v>
      </c>
      <c r="I32" s="141">
        <f>SUM(I27:I31)</f>
        <v>0</v>
      </c>
      <c r="J32" s="48"/>
      <c r="K32" s="19" t="str">
        <f t="shared" si="0"/>
        <v/>
      </c>
      <c r="M32" s="141">
        <f>SUM(M27:M31)</f>
        <v>0</v>
      </c>
      <c r="N32" s="48"/>
      <c r="O32" s="19" t="str">
        <f t="shared" si="1"/>
        <v/>
      </c>
      <c r="Q32" s="141">
        <f>SUM(Q27:Q31)</f>
        <v>0</v>
      </c>
      <c r="R32" s="48"/>
      <c r="S32" s="19" t="str">
        <f t="shared" si="2"/>
        <v/>
      </c>
    </row>
    <row r="33" spans="1:19">
      <c r="A33" s="3" t="s">
        <v>26</v>
      </c>
      <c r="B33" s="45"/>
      <c r="C33" s="45"/>
      <c r="D33" s="45"/>
      <c r="E33" s="45"/>
      <c r="F33" s="46"/>
      <c r="G33" s="47"/>
    </row>
    <row r="34" spans="1:19">
      <c r="A34" s="58"/>
      <c r="B34" s="58"/>
      <c r="C34" s="58"/>
      <c r="D34" s="58"/>
      <c r="E34" s="58"/>
      <c r="F34" s="65"/>
      <c r="G34" s="66"/>
      <c r="I34" s="144">
        <v>0</v>
      </c>
      <c r="J34" s="48"/>
      <c r="K34" s="14" t="str">
        <f t="shared" si="0"/>
        <v/>
      </c>
      <c r="M34" s="144"/>
      <c r="N34" s="48"/>
      <c r="O34" s="14" t="str">
        <f t="shared" si="1"/>
        <v/>
      </c>
      <c r="Q34" s="144"/>
      <c r="R34" s="48"/>
      <c r="S34" s="14" t="str">
        <f t="shared" si="2"/>
        <v/>
      </c>
    </row>
    <row r="35" spans="1:19">
      <c r="A35" s="58"/>
      <c r="B35" s="58"/>
      <c r="C35" s="58"/>
      <c r="D35" s="58"/>
      <c r="E35" s="58"/>
      <c r="F35" s="65"/>
      <c r="G35" s="66"/>
      <c r="I35" s="144">
        <v>0</v>
      </c>
      <c r="J35" s="48"/>
      <c r="K35" s="14" t="str">
        <f t="shared" si="0"/>
        <v/>
      </c>
      <c r="M35" s="144"/>
      <c r="N35" s="48"/>
      <c r="O35" s="14" t="str">
        <f t="shared" si="1"/>
        <v/>
      </c>
      <c r="Q35" s="144"/>
      <c r="R35" s="48"/>
      <c r="S35" s="14" t="str">
        <f t="shared" si="2"/>
        <v/>
      </c>
    </row>
    <row r="36" spans="1:19" ht="13.5" customHeight="1">
      <c r="A36" s="45"/>
      <c r="B36" s="45"/>
      <c r="C36" s="45"/>
      <c r="D36" s="45"/>
      <c r="E36" s="45"/>
      <c r="F36" s="46"/>
      <c r="G36" s="5" t="s">
        <v>27</v>
      </c>
      <c r="I36" s="141">
        <f>SUM(I34:I35)</f>
        <v>0</v>
      </c>
      <c r="J36" s="48"/>
      <c r="K36" s="19" t="str">
        <f t="shared" si="0"/>
        <v/>
      </c>
      <c r="M36" s="141">
        <f>SUM(M34:M35)</f>
        <v>0</v>
      </c>
      <c r="N36" s="48"/>
      <c r="O36" s="19" t="str">
        <f t="shared" si="1"/>
        <v/>
      </c>
      <c r="Q36" s="141">
        <f>SUM(Q34:Q35)</f>
        <v>0</v>
      </c>
      <c r="R36" s="48"/>
      <c r="S36" s="19" t="str">
        <f t="shared" si="2"/>
        <v/>
      </c>
    </row>
    <row r="37" spans="1:19">
      <c r="A37" s="3" t="s">
        <v>28</v>
      </c>
      <c r="B37" s="45"/>
      <c r="C37" s="45"/>
      <c r="D37" s="45"/>
      <c r="E37" s="45"/>
      <c r="F37" s="46"/>
      <c r="G37" s="47"/>
    </row>
    <row r="38" spans="1:19">
      <c r="A38" s="58"/>
      <c r="B38" s="58"/>
      <c r="C38" s="58"/>
      <c r="D38" s="58"/>
      <c r="E38" s="58"/>
      <c r="F38" s="65"/>
      <c r="G38" s="66"/>
      <c r="I38" s="144">
        <v>0</v>
      </c>
      <c r="J38" s="48"/>
      <c r="K38" s="14" t="str">
        <f t="shared" si="0"/>
        <v/>
      </c>
      <c r="M38" s="144"/>
      <c r="N38" s="48"/>
      <c r="O38" s="14" t="str">
        <f t="shared" si="1"/>
        <v/>
      </c>
      <c r="Q38" s="144"/>
      <c r="R38" s="48"/>
      <c r="S38" s="14" t="str">
        <f t="shared" si="2"/>
        <v/>
      </c>
    </row>
    <row r="39" spans="1:19">
      <c r="A39" s="58"/>
      <c r="B39" s="58"/>
      <c r="C39" s="58"/>
      <c r="D39" s="58"/>
      <c r="E39" s="58"/>
      <c r="F39" s="65"/>
      <c r="G39" s="66"/>
      <c r="I39" s="144">
        <v>0</v>
      </c>
      <c r="J39" s="48"/>
      <c r="K39" s="14" t="str">
        <f t="shared" si="0"/>
        <v/>
      </c>
      <c r="M39" s="144"/>
      <c r="N39" s="48"/>
      <c r="O39" s="14" t="str">
        <f t="shared" si="1"/>
        <v/>
      </c>
      <c r="Q39" s="144"/>
      <c r="R39" s="48"/>
      <c r="S39" s="14" t="str">
        <f t="shared" si="2"/>
        <v/>
      </c>
    </row>
    <row r="40" spans="1:19" ht="13.5" customHeight="1">
      <c r="A40" s="45"/>
      <c r="B40" s="45"/>
      <c r="C40" s="45"/>
      <c r="D40" s="45"/>
      <c r="E40" s="45"/>
      <c r="F40" s="46"/>
      <c r="G40" s="5" t="s">
        <v>29</v>
      </c>
      <c r="I40" s="141">
        <f>SUM(I38:I39)</f>
        <v>0</v>
      </c>
      <c r="J40" s="48"/>
      <c r="K40" s="19" t="str">
        <f t="shared" si="0"/>
        <v/>
      </c>
      <c r="M40" s="141">
        <f>SUM(M38:M39)</f>
        <v>0</v>
      </c>
      <c r="N40" s="48"/>
      <c r="O40" s="19" t="str">
        <f t="shared" si="1"/>
        <v/>
      </c>
      <c r="Q40" s="141">
        <f>SUM(Q38:Q39)</f>
        <v>0</v>
      </c>
      <c r="R40" s="48"/>
      <c r="S40" s="19" t="str">
        <f t="shared" si="2"/>
        <v/>
      </c>
    </row>
    <row r="41" spans="1:19">
      <c r="A41" s="45"/>
      <c r="B41" s="45"/>
      <c r="C41" s="45"/>
      <c r="D41" s="45"/>
      <c r="E41" s="45"/>
      <c r="F41" s="46"/>
      <c r="G41" s="47"/>
      <c r="K41" s="15" t="str">
        <f t="shared" si="0"/>
        <v/>
      </c>
      <c r="O41" s="15" t="str">
        <f t="shared" si="1"/>
        <v/>
      </c>
      <c r="S41" s="15" t="str">
        <f t="shared" si="2"/>
        <v/>
      </c>
    </row>
    <row r="42" spans="1:19">
      <c r="A42" s="45"/>
      <c r="B42" s="45"/>
      <c r="C42" s="45"/>
      <c r="D42" s="45"/>
      <c r="E42" s="45"/>
      <c r="F42" s="46"/>
      <c r="G42" s="8" t="s">
        <v>113</v>
      </c>
      <c r="I42" s="141">
        <f>I40+I36+I32+I25</f>
        <v>0</v>
      </c>
      <c r="J42" s="48"/>
      <c r="K42" s="19" t="str">
        <f t="shared" si="0"/>
        <v/>
      </c>
      <c r="M42" s="141">
        <f>M40+M36+M32+M25</f>
        <v>0</v>
      </c>
      <c r="N42" s="48"/>
      <c r="O42" s="19" t="str">
        <f t="shared" si="1"/>
        <v/>
      </c>
      <c r="Q42" s="141">
        <f>Q40+Q36+Q32+Q25</f>
        <v>0</v>
      </c>
      <c r="R42" s="48"/>
      <c r="S42" s="19" t="str">
        <f t="shared" si="2"/>
        <v/>
      </c>
    </row>
    <row r="43" spans="1:19">
      <c r="A43" s="45"/>
      <c r="B43" s="45"/>
      <c r="C43" s="45"/>
      <c r="D43" s="45"/>
      <c r="E43" s="45"/>
      <c r="F43" s="46"/>
      <c r="G43" s="47"/>
      <c r="K43" s="15" t="str">
        <f t="shared" si="0"/>
        <v/>
      </c>
      <c r="O43" s="15" t="str">
        <f t="shared" si="1"/>
        <v/>
      </c>
      <c r="S43" s="15" t="str">
        <f t="shared" si="2"/>
        <v/>
      </c>
    </row>
    <row r="44" spans="1:19" ht="13">
      <c r="G44" s="4" t="s">
        <v>114</v>
      </c>
      <c r="I44" s="141">
        <f>I42+I17+I18+I15</f>
        <v>0</v>
      </c>
      <c r="J44" s="48"/>
      <c r="K44" s="19" t="str">
        <f t="shared" si="0"/>
        <v/>
      </c>
      <c r="M44" s="141">
        <f>M42+M17+M18+M15</f>
        <v>0</v>
      </c>
      <c r="N44" s="48"/>
      <c r="O44" s="19" t="str">
        <f t="shared" si="1"/>
        <v/>
      </c>
      <c r="Q44" s="141">
        <f>Q42+Q17+Q18+Q15</f>
        <v>0</v>
      </c>
      <c r="R44" s="48"/>
      <c r="S44" s="19" t="str">
        <f t="shared" si="2"/>
        <v/>
      </c>
    </row>
    <row r="45" spans="1:19" ht="13">
      <c r="G45" s="4"/>
      <c r="I45" s="143"/>
      <c r="J45" s="48"/>
      <c r="K45" s="18"/>
      <c r="M45" s="143"/>
      <c r="N45" s="48"/>
      <c r="O45" s="18"/>
      <c r="Q45" s="143"/>
      <c r="R45" s="48"/>
      <c r="S45" s="18"/>
    </row>
    <row r="46" spans="1:19" ht="12" thickBot="1">
      <c r="G46" s="63"/>
      <c r="I46" s="148"/>
      <c r="J46" s="49"/>
      <c r="K46" s="17"/>
      <c r="L46" s="67"/>
      <c r="M46" s="148"/>
      <c r="N46" s="49"/>
      <c r="O46" s="17"/>
      <c r="Q46" s="148"/>
      <c r="R46" s="49"/>
      <c r="S46" s="17"/>
    </row>
    <row r="47" spans="1:19">
      <c r="B47" s="211"/>
      <c r="C47" s="212"/>
      <c r="D47" s="212"/>
      <c r="E47" s="212"/>
      <c r="F47" s="213"/>
      <c r="G47" s="214"/>
      <c r="H47" s="215"/>
      <c r="I47" s="216"/>
      <c r="J47" s="217"/>
      <c r="K47" s="218"/>
      <c r="L47" s="67"/>
      <c r="M47" s="148"/>
      <c r="N47" s="49"/>
      <c r="O47" s="17"/>
      <c r="Q47" s="148"/>
      <c r="R47" s="49"/>
      <c r="S47" s="17"/>
    </row>
    <row r="48" spans="1:19">
      <c r="B48" s="219"/>
      <c r="C48" s="220" t="s">
        <v>89</v>
      </c>
      <c r="D48" s="221"/>
      <c r="E48" s="221"/>
      <c r="F48" s="222"/>
      <c r="G48" s="223"/>
      <c r="H48" s="201"/>
      <c r="I48" s="224"/>
      <c r="J48" s="225"/>
      <c r="K48" s="226"/>
      <c r="L48" s="67"/>
      <c r="M48" s="148"/>
      <c r="N48" s="49"/>
      <c r="O48" s="17"/>
      <c r="Q48" s="148"/>
      <c r="R48" s="49"/>
      <c r="S48" s="17"/>
    </row>
    <row r="49" spans="1:19">
      <c r="B49" s="219"/>
      <c r="C49" s="221"/>
      <c r="D49" s="221"/>
      <c r="E49" s="221"/>
      <c r="F49" s="222"/>
      <c r="G49" s="223"/>
      <c r="H49" s="201"/>
      <c r="I49" s="224"/>
      <c r="J49" s="225"/>
      <c r="K49" s="226"/>
      <c r="L49" s="67"/>
      <c r="M49" s="148"/>
      <c r="N49" s="49"/>
      <c r="O49" s="17"/>
      <c r="Q49" s="148"/>
      <c r="R49" s="49"/>
      <c r="S49" s="17"/>
    </row>
    <row r="50" spans="1:19">
      <c r="B50" s="219"/>
      <c r="C50" s="220" t="s">
        <v>30</v>
      </c>
      <c r="D50" s="220"/>
      <c r="E50" s="227" t="s">
        <v>31</v>
      </c>
      <c r="F50" s="228" t="s">
        <v>12</v>
      </c>
      <c r="G50" s="227" t="s">
        <v>32</v>
      </c>
      <c r="H50" s="228" t="s">
        <v>33</v>
      </c>
      <c r="I50" s="229" t="s">
        <v>5</v>
      </c>
      <c r="J50" s="230"/>
      <c r="K50" s="231"/>
      <c r="L50" s="67"/>
      <c r="M50" s="148"/>
      <c r="N50" s="49"/>
      <c r="O50" s="17"/>
      <c r="Q50" s="148"/>
      <c r="R50" s="49"/>
      <c r="S50" s="17"/>
    </row>
    <row r="51" spans="1:19">
      <c r="B51" s="219"/>
      <c r="C51" s="221" t="s">
        <v>34</v>
      </c>
      <c r="D51" s="221"/>
      <c r="E51" s="232"/>
      <c r="F51" s="222"/>
      <c r="G51" s="233"/>
      <c r="H51" s="201"/>
      <c r="I51" s="196">
        <f>E51*G51</f>
        <v>0</v>
      </c>
      <c r="J51" s="234"/>
      <c r="K51" s="235"/>
      <c r="L51" s="67"/>
      <c r="M51" s="148"/>
      <c r="N51" s="49"/>
      <c r="O51" s="17"/>
      <c r="Q51" s="148"/>
      <c r="R51" s="49"/>
      <c r="S51" s="17"/>
    </row>
    <row r="52" spans="1:19">
      <c r="B52" s="219"/>
      <c r="C52" s="221" t="s">
        <v>35</v>
      </c>
      <c r="D52" s="221"/>
      <c r="E52" s="232"/>
      <c r="F52" s="222"/>
      <c r="G52" s="233"/>
      <c r="H52" s="201"/>
      <c r="I52" s="196">
        <f>E52*G52</f>
        <v>0</v>
      </c>
      <c r="J52" s="234"/>
      <c r="K52" s="235"/>
      <c r="L52" s="67"/>
      <c r="M52" s="148"/>
      <c r="N52" s="49"/>
      <c r="O52" s="17"/>
      <c r="Q52" s="148"/>
      <c r="R52" s="49"/>
      <c r="S52" s="17"/>
    </row>
    <row r="53" spans="1:19">
      <c r="B53" s="219"/>
      <c r="C53" s="221" t="s">
        <v>36</v>
      </c>
      <c r="D53" s="221"/>
      <c r="E53" s="232"/>
      <c r="F53" s="222"/>
      <c r="G53" s="233"/>
      <c r="H53" s="201"/>
      <c r="I53" s="196">
        <f>E53*G53</f>
        <v>0</v>
      </c>
      <c r="J53" s="234"/>
      <c r="K53" s="235"/>
      <c r="L53" s="67"/>
      <c r="M53" s="148"/>
      <c r="N53" s="49"/>
      <c r="O53" s="17"/>
      <c r="Q53" s="148"/>
      <c r="R53" s="49"/>
      <c r="S53" s="17"/>
    </row>
    <row r="54" spans="1:19">
      <c r="B54" s="219"/>
      <c r="C54" s="236" t="s">
        <v>5</v>
      </c>
      <c r="D54" s="221"/>
      <c r="E54" s="237"/>
      <c r="F54" s="222"/>
      <c r="G54" s="238">
        <f>SUM(G51:G53)</f>
        <v>0</v>
      </c>
      <c r="H54" s="201"/>
      <c r="I54" s="239">
        <f>SUM(I51:I53)</f>
        <v>0</v>
      </c>
      <c r="J54" s="197"/>
      <c r="K54" s="235"/>
      <c r="L54" s="67"/>
      <c r="M54" s="148"/>
      <c r="N54" s="49"/>
      <c r="O54" s="17"/>
      <c r="Q54" s="148"/>
      <c r="R54" s="49"/>
      <c r="S54" s="17"/>
    </row>
    <row r="55" spans="1:19">
      <c r="B55" s="219"/>
      <c r="C55" s="221" t="s">
        <v>37</v>
      </c>
      <c r="D55" s="221"/>
      <c r="E55" s="240" t="str">
        <f>IF(ISERROR(I54/G54),"",(I54/G54))</f>
        <v/>
      </c>
      <c r="F55" s="222"/>
      <c r="G55" s="223"/>
      <c r="H55" s="201"/>
      <c r="I55" s="199"/>
      <c r="J55" s="197"/>
      <c r="K55" s="235"/>
      <c r="L55" s="67"/>
      <c r="M55" s="148"/>
      <c r="N55" s="49"/>
      <c r="O55" s="17"/>
      <c r="Q55" s="148"/>
      <c r="R55" s="49"/>
      <c r="S55" s="17"/>
    </row>
    <row r="56" spans="1:19">
      <c r="B56" s="219"/>
      <c r="C56" s="221"/>
      <c r="D56" s="221"/>
      <c r="E56" s="221"/>
      <c r="F56" s="222"/>
      <c r="G56" s="223"/>
      <c r="H56" s="201"/>
      <c r="I56" s="199"/>
      <c r="J56" s="197"/>
      <c r="K56" s="235"/>
      <c r="L56" s="67"/>
      <c r="M56" s="148"/>
      <c r="N56" s="49"/>
      <c r="O56" s="17"/>
      <c r="Q56" s="148"/>
      <c r="R56" s="49"/>
      <c r="S56" s="17"/>
    </row>
    <row r="57" spans="1:19">
      <c r="B57" s="219"/>
      <c r="C57" s="221" t="s">
        <v>38</v>
      </c>
      <c r="D57" s="221"/>
      <c r="E57" s="197"/>
      <c r="F57" s="222"/>
      <c r="G57" s="233"/>
      <c r="H57" s="201"/>
      <c r="I57" s="224"/>
      <c r="J57" s="225"/>
      <c r="K57" s="226"/>
      <c r="L57" s="67"/>
      <c r="M57" s="148"/>
      <c r="N57" s="49"/>
      <c r="O57" s="17"/>
      <c r="Q57" s="148"/>
      <c r="R57" s="49"/>
      <c r="S57" s="17"/>
    </row>
    <row r="58" spans="1:19">
      <c r="B58" s="219"/>
      <c r="C58" s="236" t="s">
        <v>5</v>
      </c>
      <c r="D58" s="221"/>
      <c r="E58" s="221"/>
      <c r="F58" s="222"/>
      <c r="G58" s="241">
        <f>G54+G57</f>
        <v>0</v>
      </c>
      <c r="H58" s="201"/>
      <c r="I58" s="224"/>
      <c r="J58" s="225"/>
      <c r="K58" s="226"/>
      <c r="L58" s="67"/>
      <c r="M58" s="148"/>
      <c r="N58" s="49"/>
      <c r="O58" s="17"/>
      <c r="Q58" s="148"/>
      <c r="R58" s="49"/>
      <c r="S58" s="17"/>
    </row>
    <row r="59" spans="1:19" ht="12" thickBot="1">
      <c r="B59" s="242"/>
      <c r="C59" s="243"/>
      <c r="D59" s="243"/>
      <c r="E59" s="243"/>
      <c r="F59" s="244"/>
      <c r="G59" s="245"/>
      <c r="H59" s="246"/>
      <c r="I59" s="247"/>
      <c r="J59" s="248"/>
      <c r="K59" s="249"/>
      <c r="L59" s="67"/>
      <c r="M59" s="148"/>
      <c r="N59" s="49"/>
      <c r="O59" s="17"/>
      <c r="Q59" s="148"/>
      <c r="R59" s="49"/>
      <c r="S59" s="17"/>
    </row>
    <row r="60" spans="1:19">
      <c r="G60" s="63"/>
      <c r="I60" s="148"/>
      <c r="J60" s="49"/>
      <c r="K60" s="17"/>
      <c r="L60" s="67"/>
      <c r="M60" s="148"/>
      <c r="N60" s="49"/>
      <c r="O60" s="17"/>
      <c r="Q60" s="148"/>
      <c r="R60" s="49"/>
      <c r="S60" s="17"/>
    </row>
    <row r="61" spans="1:19">
      <c r="G61" s="63"/>
      <c r="I61" s="148"/>
      <c r="J61" s="49"/>
      <c r="K61" s="17"/>
      <c r="L61" s="67"/>
      <c r="M61" s="148"/>
      <c r="N61" s="49"/>
      <c r="O61" s="17"/>
      <c r="Q61" s="148"/>
      <c r="R61" s="49"/>
      <c r="S61" s="17"/>
    </row>
    <row r="62" spans="1:19">
      <c r="G62" s="63"/>
      <c r="I62" s="148"/>
      <c r="J62" s="49"/>
      <c r="K62" s="17"/>
      <c r="L62" s="67"/>
      <c r="M62" s="148"/>
      <c r="N62" s="49"/>
      <c r="O62" s="17"/>
      <c r="Q62" s="148"/>
      <c r="R62" s="49"/>
      <c r="S62" s="17"/>
    </row>
    <row r="63" spans="1:19">
      <c r="G63" s="63"/>
      <c r="I63" s="148"/>
      <c r="J63" s="49"/>
      <c r="K63" s="17"/>
      <c r="L63" s="67"/>
      <c r="M63" s="148"/>
      <c r="N63" s="49"/>
      <c r="O63" s="17"/>
      <c r="Q63" s="148"/>
      <c r="R63" s="49"/>
      <c r="S63" s="17"/>
    </row>
    <row r="64" spans="1:19" ht="13">
      <c r="A64" s="81" t="s">
        <v>39</v>
      </c>
      <c r="B64" s="68"/>
      <c r="C64" s="68"/>
      <c r="D64" s="68"/>
      <c r="E64" s="68"/>
      <c r="F64" s="74"/>
      <c r="G64" s="82"/>
      <c r="H64" s="71"/>
      <c r="I64" s="149"/>
      <c r="J64" s="70"/>
      <c r="K64" s="22"/>
      <c r="L64" s="69"/>
      <c r="M64" s="149"/>
      <c r="N64" s="70"/>
      <c r="O64" s="22"/>
      <c r="P64" s="71"/>
      <c r="Q64" s="149"/>
      <c r="R64" s="70"/>
      <c r="S64" s="22"/>
    </row>
    <row r="65" spans="1:19" ht="20.25" customHeight="1">
      <c r="A65" s="3" t="s">
        <v>40</v>
      </c>
      <c r="B65" s="45"/>
      <c r="C65" s="45"/>
      <c r="D65" s="45"/>
      <c r="E65" s="45"/>
      <c r="F65" s="46"/>
      <c r="G65" s="47"/>
    </row>
    <row r="66" spans="1:19">
      <c r="A66" s="45"/>
      <c r="B66" s="83"/>
      <c r="C66" s="47" t="s">
        <v>41</v>
      </c>
      <c r="D66" s="45" t="s">
        <v>12</v>
      </c>
      <c r="E66" s="45" t="s">
        <v>42</v>
      </c>
      <c r="F66" s="46" t="s">
        <v>12</v>
      </c>
      <c r="G66" s="47" t="s">
        <v>43</v>
      </c>
    </row>
    <row r="67" spans="1:19">
      <c r="A67" s="68"/>
      <c r="B67" s="45"/>
      <c r="C67" s="84">
        <v>125</v>
      </c>
      <c r="D67" s="45"/>
      <c r="E67" s="58"/>
      <c r="F67" s="46"/>
      <c r="G67" s="66"/>
      <c r="I67" s="144">
        <f>C67*E67*G67</f>
        <v>0</v>
      </c>
      <c r="J67" s="77"/>
      <c r="K67" s="14" t="str">
        <f>IF(I67=0,"",I67/I$140)</f>
        <v/>
      </c>
      <c r="M67" s="144"/>
      <c r="N67" s="77"/>
      <c r="O67" s="14" t="str">
        <f>IF(M67=0,"",M67/M$140)</f>
        <v/>
      </c>
      <c r="Q67" s="144"/>
      <c r="R67" s="77"/>
      <c r="S67" s="14" t="str">
        <f>IF(Q67=0,"",Q67/Q$140)</f>
        <v/>
      </c>
    </row>
    <row r="68" spans="1:19">
      <c r="A68" s="68"/>
      <c r="B68" s="45"/>
      <c r="C68" s="84">
        <v>125</v>
      </c>
      <c r="D68" s="45"/>
      <c r="E68" s="58"/>
      <c r="F68" s="46"/>
      <c r="G68" s="66"/>
      <c r="I68" s="144">
        <f>C68*E68*G68</f>
        <v>0</v>
      </c>
      <c r="J68" s="77"/>
      <c r="K68" s="14" t="str">
        <f>IF(I68=0,"",I68/I$140)</f>
        <v/>
      </c>
      <c r="M68" s="144"/>
      <c r="N68" s="77"/>
      <c r="O68" s="14" t="str">
        <f>IF(M68=0,"",M68/M$140)</f>
        <v/>
      </c>
      <c r="Q68" s="144"/>
      <c r="R68" s="77"/>
      <c r="S68" s="14" t="str">
        <f>IF(Q68=0,"",Q68/Q$140)</f>
        <v/>
      </c>
    </row>
    <row r="69" spans="1:19">
      <c r="A69" s="68"/>
      <c r="B69" s="45"/>
      <c r="C69" s="84">
        <v>125</v>
      </c>
      <c r="D69" s="45"/>
      <c r="E69" s="58"/>
      <c r="F69" s="46"/>
      <c r="G69" s="66"/>
      <c r="I69" s="144">
        <f>C69*E69*G69</f>
        <v>0</v>
      </c>
      <c r="J69" s="77"/>
      <c r="K69" s="14" t="str">
        <f>IF(I69=0,"",I69/I$140)</f>
        <v/>
      </c>
      <c r="M69" s="144"/>
      <c r="N69" s="77"/>
      <c r="O69" s="14" t="str">
        <f>IF(M69=0,"",M69/M$140)</f>
        <v/>
      </c>
      <c r="Q69" s="144"/>
      <c r="R69" s="77"/>
      <c r="S69" s="14" t="str">
        <f>IF(Q69=0,"",Q69/Q$140)</f>
        <v/>
      </c>
    </row>
    <row r="70" spans="1:19">
      <c r="A70" s="45"/>
      <c r="B70" s="45"/>
      <c r="C70" s="45"/>
      <c r="D70" s="45"/>
      <c r="E70" s="45"/>
      <c r="F70" s="46"/>
      <c r="G70" s="5" t="s">
        <v>115</v>
      </c>
      <c r="I70" s="141">
        <f>SUM(I67:I69)</f>
        <v>0</v>
      </c>
      <c r="J70" s="48"/>
      <c r="K70" s="19" t="str">
        <f>IF(I70=0,"",I70/I$140)</f>
        <v/>
      </c>
      <c r="M70" s="141">
        <f>SUM(M67:M69)</f>
        <v>0</v>
      </c>
      <c r="N70" s="48"/>
      <c r="O70" s="19" t="str">
        <f>IF(M70=0,"",M70/M$140)</f>
        <v/>
      </c>
      <c r="Q70" s="141">
        <f>SUM(Q67:Q69)</f>
        <v>0</v>
      </c>
      <c r="R70" s="48"/>
      <c r="S70" s="19" t="str">
        <f>IF(Q70=0,"",Q70/Q$140)</f>
        <v/>
      </c>
    </row>
    <row r="71" spans="1:19" ht="18.75" customHeight="1">
      <c r="A71" s="85" t="s">
        <v>44</v>
      </c>
      <c r="B71" s="45"/>
      <c r="C71" s="45"/>
      <c r="D71" s="45"/>
      <c r="E71" s="45"/>
      <c r="F71" s="46"/>
      <c r="G71" s="47"/>
    </row>
    <row r="72" spans="1:19">
      <c r="A72" s="45" t="s">
        <v>45</v>
      </c>
      <c r="B72" s="45"/>
      <c r="C72" s="45"/>
      <c r="D72" s="45"/>
      <c r="E72" s="45"/>
      <c r="F72" s="46"/>
      <c r="G72" s="47"/>
    </row>
    <row r="73" spans="1:19" s="89" customFormat="1" ht="23">
      <c r="A73" s="86" t="s">
        <v>46</v>
      </c>
      <c r="B73" s="86"/>
      <c r="C73" s="86" t="s">
        <v>47</v>
      </c>
      <c r="D73" s="86" t="s">
        <v>48</v>
      </c>
      <c r="E73" s="86" t="s">
        <v>49</v>
      </c>
      <c r="F73" s="87" t="s">
        <v>12</v>
      </c>
      <c r="G73" s="88" t="s">
        <v>50</v>
      </c>
      <c r="I73" s="151"/>
      <c r="J73" s="90"/>
      <c r="K73" s="24"/>
      <c r="M73" s="151"/>
      <c r="N73" s="90"/>
      <c r="O73" s="24"/>
      <c r="Q73" s="151"/>
      <c r="R73" s="90"/>
      <c r="S73" s="24"/>
    </row>
    <row r="74" spans="1:19">
      <c r="A74" s="58"/>
      <c r="B74" s="45"/>
      <c r="C74" s="58"/>
      <c r="D74" s="45"/>
      <c r="E74" s="58"/>
      <c r="F74" s="46"/>
      <c r="G74" s="66"/>
      <c r="I74" s="144">
        <f>(C74+E74)*G74</f>
        <v>0</v>
      </c>
      <c r="J74" s="77"/>
      <c r="K74" s="14" t="str">
        <f>IF(I74=0,"",I74/I$140)</f>
        <v/>
      </c>
      <c r="M74" s="144"/>
      <c r="N74" s="77"/>
      <c r="O74" s="14" t="str">
        <f>IF(M74=0,"",M74/M$140)</f>
        <v/>
      </c>
      <c r="Q74" s="144"/>
      <c r="R74" s="77"/>
      <c r="S74" s="14" t="str">
        <f>IF(Q74=0,"",Q74/Q$140)</f>
        <v/>
      </c>
    </row>
    <row r="75" spans="1:19">
      <c r="A75" s="58"/>
      <c r="B75" s="45"/>
      <c r="C75" s="58"/>
      <c r="D75" s="45"/>
      <c r="E75" s="58"/>
      <c r="F75" s="46"/>
      <c r="G75" s="66"/>
      <c r="I75" s="144">
        <f>(C75+E75)*G75</f>
        <v>0</v>
      </c>
      <c r="J75" s="77"/>
      <c r="K75" s="14" t="str">
        <f>IF(I75=0,"",I75/I$140)</f>
        <v/>
      </c>
      <c r="M75" s="144"/>
      <c r="N75" s="77"/>
      <c r="O75" s="14" t="str">
        <f>IF(M75=0,"",M75/M$140)</f>
        <v/>
      </c>
      <c r="Q75" s="144"/>
      <c r="R75" s="77"/>
      <c r="S75" s="14" t="str">
        <f>IF(Q75=0,"",Q75/Q$140)</f>
        <v/>
      </c>
    </row>
    <row r="76" spans="1:19">
      <c r="A76" s="58"/>
      <c r="B76" s="45"/>
      <c r="C76" s="58"/>
      <c r="D76" s="45"/>
      <c r="E76" s="58"/>
      <c r="F76" s="46"/>
      <c r="G76" s="66"/>
      <c r="I76" s="144">
        <f>(C76+E76)*G76</f>
        <v>0</v>
      </c>
      <c r="J76" s="77"/>
      <c r="K76" s="14" t="str">
        <f>IF(I76=0,"",I76/I$140)</f>
        <v/>
      </c>
      <c r="M76" s="144"/>
      <c r="N76" s="77"/>
      <c r="O76" s="14" t="str">
        <f>IF(M76=0,"",M76/M$140)</f>
        <v/>
      </c>
      <c r="Q76" s="144"/>
      <c r="R76" s="77"/>
      <c r="S76" s="14" t="str">
        <f>IF(Q76=0,"",Q76/Q$140)</f>
        <v/>
      </c>
    </row>
    <row r="77" spans="1:19" s="89" customFormat="1">
      <c r="A77" s="45" t="s">
        <v>51</v>
      </c>
      <c r="B77" s="86"/>
      <c r="C77" s="86"/>
      <c r="D77" s="86"/>
      <c r="E77" s="86"/>
      <c r="F77" s="87"/>
      <c r="G77" s="88"/>
      <c r="I77" s="151"/>
      <c r="J77" s="90"/>
      <c r="K77" s="24"/>
      <c r="M77" s="151"/>
      <c r="N77" s="90"/>
      <c r="O77" s="24"/>
      <c r="Q77" s="151"/>
      <c r="R77" s="90"/>
      <c r="S77" s="24"/>
    </row>
    <row r="78" spans="1:19" s="89" customFormat="1" ht="24" customHeight="1">
      <c r="A78" s="91" t="s">
        <v>52</v>
      </c>
      <c r="B78" s="91"/>
      <c r="C78" s="91" t="s">
        <v>53</v>
      </c>
      <c r="D78" s="92" t="s">
        <v>13</v>
      </c>
      <c r="E78" s="91" t="s">
        <v>54</v>
      </c>
      <c r="F78" s="93" t="s">
        <v>12</v>
      </c>
      <c r="G78" s="94" t="s">
        <v>55</v>
      </c>
      <c r="I78" s="151"/>
      <c r="J78" s="90"/>
      <c r="K78" s="24"/>
      <c r="M78" s="151"/>
      <c r="N78" s="90"/>
      <c r="O78" s="24"/>
      <c r="Q78" s="151"/>
      <c r="R78" s="90"/>
      <c r="S78" s="24"/>
    </row>
    <row r="79" spans="1:19">
      <c r="A79" s="58"/>
      <c r="B79" s="45"/>
      <c r="C79" s="58"/>
      <c r="D79" s="45"/>
      <c r="E79" s="58"/>
      <c r="F79" s="46"/>
      <c r="G79" s="66"/>
      <c r="I79" s="144">
        <f>(C79+E79)*G79</f>
        <v>0</v>
      </c>
      <c r="J79" s="77"/>
      <c r="K79" s="14" t="str">
        <f>IF(I79=0,"",I79/I$140)</f>
        <v/>
      </c>
      <c r="M79" s="144"/>
      <c r="N79" s="77"/>
      <c r="O79" s="14" t="str">
        <f>IF(M79=0,"",M79/M$140)</f>
        <v/>
      </c>
      <c r="Q79" s="144"/>
      <c r="R79" s="77"/>
      <c r="S79" s="14" t="str">
        <f>IF(Q79=0,"",Q79/Q$140)</f>
        <v/>
      </c>
    </row>
    <row r="80" spans="1:19">
      <c r="A80" s="58"/>
      <c r="B80" s="45"/>
      <c r="C80" s="58"/>
      <c r="D80" s="45"/>
      <c r="E80" s="58"/>
      <c r="F80" s="46"/>
      <c r="G80" s="66"/>
      <c r="I80" s="144">
        <f>(C80+E80)*G80</f>
        <v>0</v>
      </c>
      <c r="J80" s="77"/>
      <c r="K80" s="14" t="str">
        <f>IF(I80=0,"",I80/I$140)</f>
        <v/>
      </c>
      <c r="M80" s="144"/>
      <c r="N80" s="77"/>
      <c r="O80" s="14" t="str">
        <f>IF(M80=0,"",M80/M$140)</f>
        <v/>
      </c>
      <c r="Q80" s="144"/>
      <c r="R80" s="77"/>
      <c r="S80" s="14" t="str">
        <f>IF(Q80=0,"",Q80/Q$140)</f>
        <v/>
      </c>
    </row>
    <row r="81" spans="1:19">
      <c r="A81" s="58"/>
      <c r="B81" s="45"/>
      <c r="C81" s="58"/>
      <c r="D81" s="45"/>
      <c r="E81" s="58"/>
      <c r="F81" s="46"/>
      <c r="G81" s="66"/>
      <c r="I81" s="144">
        <f>(C81+E81)*G81</f>
        <v>0</v>
      </c>
      <c r="J81" s="77"/>
      <c r="K81" s="14" t="str">
        <f>IF(I81=0,"",I81/I$140)</f>
        <v/>
      </c>
      <c r="M81" s="144"/>
      <c r="N81" s="77"/>
      <c r="O81" s="14" t="str">
        <f>IF(M81=0,"",M81/M$140)</f>
        <v/>
      </c>
      <c r="Q81" s="144"/>
      <c r="R81" s="77"/>
      <c r="S81" s="14" t="str">
        <f>IF(Q81=0,"",Q81/Q$140)</f>
        <v/>
      </c>
    </row>
    <row r="82" spans="1:19" ht="13.5" customHeight="1">
      <c r="A82" s="45"/>
      <c r="B82" s="3"/>
      <c r="C82" s="45"/>
      <c r="D82" s="45"/>
      <c r="E82" s="45"/>
      <c r="F82" s="46"/>
      <c r="G82" s="63" t="s">
        <v>116</v>
      </c>
      <c r="I82" s="141">
        <f>SUM(I74:I81)</f>
        <v>0</v>
      </c>
      <c r="J82" s="48"/>
      <c r="K82" s="19" t="str">
        <f>IF(I82=0,"",I82/I$140)</f>
        <v/>
      </c>
      <c r="M82" s="141">
        <f>SUM(M74:M81)</f>
        <v>0</v>
      </c>
      <c r="N82" s="48"/>
      <c r="O82" s="19" t="str">
        <f>IF(M82=0,"",M82/M$140)</f>
        <v/>
      </c>
      <c r="Q82" s="141">
        <f>SUM(Q74:Q81)</f>
        <v>0</v>
      </c>
      <c r="R82" s="48"/>
      <c r="S82" s="19" t="str">
        <f>IF(Q82=0,"",Q82/Q$140)</f>
        <v/>
      </c>
    </row>
    <row r="83" spans="1:19">
      <c r="A83" s="45"/>
      <c r="B83" s="45"/>
      <c r="C83" s="45"/>
      <c r="D83" s="45"/>
      <c r="E83" s="45"/>
      <c r="F83" s="46"/>
      <c r="G83" s="47"/>
    </row>
    <row r="84" spans="1:19">
      <c r="A84" s="3" t="s">
        <v>56</v>
      </c>
      <c r="B84" s="45"/>
      <c r="C84" s="45"/>
      <c r="D84" s="45"/>
      <c r="E84" s="45"/>
      <c r="F84" s="46"/>
      <c r="G84" s="47"/>
    </row>
    <row r="85" spans="1:19">
      <c r="A85" s="45" t="s">
        <v>45</v>
      </c>
      <c r="B85" s="45"/>
      <c r="C85" s="45"/>
      <c r="D85" s="45"/>
      <c r="E85" s="45"/>
      <c r="F85" s="46"/>
      <c r="G85" s="47"/>
    </row>
    <row r="86" spans="1:19" ht="23">
      <c r="A86" s="86" t="s">
        <v>46</v>
      </c>
      <c r="B86" s="45"/>
      <c r="C86" s="45"/>
      <c r="D86" s="45" t="s">
        <v>48</v>
      </c>
      <c r="E86" s="45" t="s">
        <v>57</v>
      </c>
      <c r="F86" s="46" t="s">
        <v>48</v>
      </c>
      <c r="G86" s="47" t="s">
        <v>49</v>
      </c>
    </row>
    <row r="87" spans="1:19">
      <c r="A87" s="58"/>
      <c r="B87" s="45"/>
      <c r="C87" s="58"/>
      <c r="D87" s="45"/>
      <c r="E87" s="58"/>
      <c r="F87" s="46"/>
      <c r="G87" s="66"/>
      <c r="I87" s="144">
        <v>0</v>
      </c>
      <c r="J87" s="48"/>
      <c r="K87" s="14" t="str">
        <f>IF(I87=0,"",I87/I$140)</f>
        <v/>
      </c>
      <c r="M87" s="144"/>
      <c r="N87" s="48"/>
      <c r="O87" s="14" t="str">
        <f>IF(M87=0,"",M87/M$140)</f>
        <v/>
      </c>
      <c r="Q87" s="144"/>
      <c r="R87" s="48"/>
      <c r="S87" s="14" t="str">
        <f>IF(Q87=0,"",Q87/Q$140)</f>
        <v/>
      </c>
    </row>
    <row r="88" spans="1:19">
      <c r="A88" s="58"/>
      <c r="B88" s="45"/>
      <c r="C88" s="58"/>
      <c r="D88" s="45"/>
      <c r="E88" s="58"/>
      <c r="F88" s="46"/>
      <c r="G88" s="66"/>
      <c r="I88" s="144">
        <v>0</v>
      </c>
      <c r="J88" s="48"/>
      <c r="K88" s="14" t="str">
        <f>IF(I88=0,"",I88/I$140)</f>
        <v/>
      </c>
      <c r="M88" s="144"/>
      <c r="N88" s="48"/>
      <c r="O88" s="14" t="str">
        <f>IF(M88=0,"",M88/M$140)</f>
        <v/>
      </c>
      <c r="Q88" s="144"/>
      <c r="R88" s="48"/>
      <c r="S88" s="14" t="str">
        <f>IF(Q88=0,"",Q88/Q$140)</f>
        <v/>
      </c>
    </row>
    <row r="89" spans="1:19">
      <c r="A89" s="58"/>
      <c r="B89" s="45"/>
      <c r="C89" s="58"/>
      <c r="D89" s="45"/>
      <c r="E89" s="58"/>
      <c r="F89" s="46"/>
      <c r="G89" s="66"/>
      <c r="I89" s="144">
        <v>0</v>
      </c>
      <c r="J89" s="48"/>
      <c r="K89" s="14" t="str">
        <f>IF(I89=0,"",I89/I$140)</f>
        <v/>
      </c>
      <c r="M89" s="144"/>
      <c r="N89" s="48"/>
      <c r="O89" s="14" t="str">
        <f>IF(M89=0,"",M89/M$140)</f>
        <v/>
      </c>
      <c r="Q89" s="144"/>
      <c r="R89" s="48"/>
      <c r="S89" s="14" t="str">
        <f>IF(Q89=0,"",Q89/Q$140)</f>
        <v/>
      </c>
    </row>
    <row r="90" spans="1:19">
      <c r="A90" s="2" t="s">
        <v>58</v>
      </c>
      <c r="B90" s="45"/>
      <c r="C90" s="45"/>
      <c r="D90" s="45"/>
      <c r="E90" s="45"/>
      <c r="F90" s="46"/>
      <c r="G90" s="47"/>
    </row>
    <row r="91" spans="1:19" s="96" customFormat="1" ht="23">
      <c r="A91" s="9" t="s">
        <v>52</v>
      </c>
      <c r="B91" s="9"/>
      <c r="C91" s="9" t="s">
        <v>53</v>
      </c>
      <c r="D91" s="95" t="s">
        <v>48</v>
      </c>
      <c r="E91" s="9" t="s">
        <v>54</v>
      </c>
      <c r="F91" s="13" t="s">
        <v>12</v>
      </c>
      <c r="G91" s="10" t="s">
        <v>55</v>
      </c>
      <c r="I91" s="152"/>
      <c r="J91" s="97"/>
      <c r="K91" s="25"/>
      <c r="M91" s="152"/>
      <c r="N91" s="97"/>
      <c r="O91" s="25"/>
      <c r="Q91" s="152"/>
      <c r="R91" s="97"/>
      <c r="S91" s="25"/>
    </row>
    <row r="92" spans="1:19">
      <c r="A92" s="58"/>
      <c r="B92" s="45"/>
      <c r="C92" s="58"/>
      <c r="D92" s="45"/>
      <c r="E92" s="58"/>
      <c r="F92" s="46"/>
      <c r="G92" s="66"/>
      <c r="I92" s="144">
        <f>(C92+E92)*G92</f>
        <v>0</v>
      </c>
      <c r="J92" s="77"/>
      <c r="K92" s="14" t="str">
        <f>IF(I92=0,"",I92/I$140)</f>
        <v/>
      </c>
      <c r="M92" s="144"/>
      <c r="N92" s="77"/>
      <c r="O92" s="14" t="str">
        <f>IF(M92=0,"",M92/M$140)</f>
        <v/>
      </c>
      <c r="Q92" s="144"/>
      <c r="R92" s="77"/>
      <c r="S92" s="14" t="str">
        <f>IF(Q92=0,"",Q92/Q$140)</f>
        <v/>
      </c>
    </row>
    <row r="93" spans="1:19">
      <c r="A93" s="58"/>
      <c r="B93" s="45"/>
      <c r="C93" s="58"/>
      <c r="D93" s="45"/>
      <c r="E93" s="58"/>
      <c r="F93" s="46"/>
      <c r="G93" s="66"/>
      <c r="I93" s="144">
        <f>(C93+E93)*G93</f>
        <v>0</v>
      </c>
      <c r="J93" s="77"/>
      <c r="K93" s="14" t="str">
        <f>IF(I93=0,"",I93/I$140)</f>
        <v/>
      </c>
      <c r="M93" s="144"/>
      <c r="N93" s="77"/>
      <c r="O93" s="14" t="str">
        <f>IF(M93=0,"",M93/M$140)</f>
        <v/>
      </c>
      <c r="Q93" s="144"/>
      <c r="R93" s="77"/>
      <c r="S93" s="14" t="str">
        <f>IF(Q93=0,"",Q93/Q$140)</f>
        <v/>
      </c>
    </row>
    <row r="94" spans="1:19">
      <c r="A94" s="58"/>
      <c r="B94" s="45"/>
      <c r="C94" s="58"/>
      <c r="D94" s="45"/>
      <c r="E94" s="58"/>
      <c r="F94" s="46"/>
      <c r="G94" s="66"/>
      <c r="I94" s="144">
        <f>(C94+E94)*G94</f>
        <v>0</v>
      </c>
      <c r="J94" s="77"/>
      <c r="K94" s="14" t="str">
        <f>IF(I94=0,"",I94/I$140)</f>
        <v/>
      </c>
      <c r="M94" s="144"/>
      <c r="N94" s="77"/>
      <c r="O94" s="14" t="str">
        <f>IF(M94=0,"",M94/M$140)</f>
        <v/>
      </c>
      <c r="Q94" s="144"/>
      <c r="R94" s="77"/>
      <c r="S94" s="14" t="str">
        <f>IF(Q94=0,"",Q94/Q$140)</f>
        <v/>
      </c>
    </row>
    <row r="95" spans="1:19" ht="13.5" customHeight="1">
      <c r="A95" s="45"/>
      <c r="B95" s="45"/>
      <c r="C95" s="45"/>
      <c r="D95" s="45"/>
      <c r="E95" s="45"/>
      <c r="F95" s="46"/>
      <c r="G95" s="63" t="s">
        <v>117</v>
      </c>
      <c r="I95" s="141">
        <f>SUM(I87:I94)</f>
        <v>0</v>
      </c>
      <c r="J95" s="48"/>
      <c r="K95" s="19" t="str">
        <f>IF(I95=0,"",I95/I$140)</f>
        <v/>
      </c>
      <c r="M95" s="141">
        <f>SUM(M87:M94)</f>
        <v>0</v>
      </c>
      <c r="N95" s="48"/>
      <c r="O95" s="19" t="str">
        <f>IF(M95=0,"",M95/M$140)</f>
        <v/>
      </c>
      <c r="Q95" s="141">
        <f>SUM(Q87:Q94)</f>
        <v>0</v>
      </c>
      <c r="R95" s="48"/>
      <c r="S95" s="19" t="str">
        <f>IF(Q95=0,"",Q95/Q$140)</f>
        <v/>
      </c>
    </row>
    <row r="96" spans="1:19">
      <c r="A96" s="45" t="s">
        <v>59</v>
      </c>
      <c r="B96" s="45"/>
      <c r="C96" s="3"/>
      <c r="D96" s="45"/>
      <c r="E96" s="45"/>
      <c r="F96" s="46"/>
      <c r="G96" s="47"/>
      <c r="I96" s="143"/>
      <c r="J96" s="48"/>
      <c r="K96" s="18"/>
      <c r="M96" s="143"/>
      <c r="N96" s="48"/>
      <c r="O96" s="18"/>
      <c r="Q96" s="143"/>
      <c r="R96" s="48"/>
      <c r="S96" s="18"/>
    </row>
    <row r="97" spans="1:19">
      <c r="A97" s="45"/>
      <c r="B97" s="45"/>
      <c r="C97" s="3"/>
      <c r="D97" s="45"/>
      <c r="E97" s="45"/>
      <c r="F97" s="46"/>
      <c r="G97" s="47"/>
      <c r="I97" s="143"/>
      <c r="J97" s="48"/>
      <c r="K97" s="18"/>
      <c r="M97" s="143"/>
      <c r="N97" s="48"/>
      <c r="O97" s="18"/>
      <c r="Q97" s="143"/>
      <c r="R97" s="48"/>
      <c r="S97" s="18"/>
    </row>
    <row r="98" spans="1:19" ht="12.75" customHeight="1">
      <c r="A98" s="3" t="s">
        <v>60</v>
      </c>
      <c r="B98" s="45"/>
      <c r="C98" s="45"/>
      <c r="D98" s="45"/>
      <c r="E98" s="45"/>
      <c r="F98" s="46"/>
      <c r="G98" s="47"/>
    </row>
    <row r="99" spans="1:19">
      <c r="A99" s="2" t="s">
        <v>90</v>
      </c>
      <c r="B99" s="68"/>
      <c r="C99" s="68"/>
      <c r="D99" s="68"/>
      <c r="E99" s="68"/>
      <c r="F99" s="74"/>
      <c r="G99" s="98"/>
      <c r="I99" s="141">
        <v>0</v>
      </c>
      <c r="J99" s="48"/>
      <c r="K99" s="19" t="str">
        <f>IF(I99=0,"",I99/I$140)</f>
        <v/>
      </c>
      <c r="M99" s="141">
        <v>0</v>
      </c>
      <c r="N99" s="48"/>
      <c r="O99" s="19" t="str">
        <f>IF(M99=0,"",M99/M$140)</f>
        <v/>
      </c>
      <c r="Q99" s="141">
        <v>0</v>
      </c>
      <c r="R99" s="48"/>
      <c r="S99" s="19" t="str">
        <f>IF(Q99=0,"",Q99/Q$140)</f>
        <v/>
      </c>
    </row>
    <row r="100" spans="1:19">
      <c r="A100" s="2"/>
      <c r="B100" s="68"/>
      <c r="C100" s="68"/>
      <c r="D100" s="68"/>
      <c r="E100" s="68"/>
      <c r="F100" s="74"/>
      <c r="G100" s="98"/>
      <c r="I100" s="143"/>
      <c r="J100" s="48"/>
      <c r="K100" s="18"/>
      <c r="M100" s="143"/>
      <c r="N100" s="48"/>
      <c r="O100" s="18"/>
      <c r="Q100" s="143"/>
      <c r="R100" s="48"/>
      <c r="S100" s="18"/>
    </row>
    <row r="101" spans="1:19" s="192" customFormat="1" ht="20.25" customHeight="1">
      <c r="A101" s="188" t="s">
        <v>61</v>
      </c>
      <c r="B101" s="189"/>
      <c r="C101" s="189"/>
      <c r="D101" s="189"/>
      <c r="E101" s="189"/>
      <c r="F101" s="190"/>
      <c r="G101" s="191"/>
      <c r="I101" s="193"/>
      <c r="J101" s="194"/>
      <c r="K101" s="195"/>
      <c r="M101" s="193"/>
      <c r="N101" s="194"/>
      <c r="O101" s="195"/>
      <c r="Q101" s="193"/>
      <c r="R101" s="194"/>
      <c r="S101" s="195"/>
    </row>
    <row r="102" spans="1:19" s="192" customFormat="1">
      <c r="A102" s="189" t="s">
        <v>62</v>
      </c>
      <c r="B102" s="189"/>
      <c r="C102" s="189"/>
      <c r="D102" s="189"/>
      <c r="E102" s="189"/>
      <c r="F102" s="190"/>
      <c r="G102" s="191"/>
      <c r="I102" s="196">
        <v>0</v>
      </c>
      <c r="J102" s="197"/>
      <c r="K102" s="198" t="str">
        <f t="shared" ref="K102:K114" si="3">IF(I102=0,"",I102/I$140)</f>
        <v/>
      </c>
      <c r="M102" s="196"/>
      <c r="N102" s="197"/>
      <c r="O102" s="198" t="str">
        <f t="shared" ref="O102:O114" si="4">IF(M102=0,"",M102/M$140)</f>
        <v/>
      </c>
      <c r="Q102" s="196"/>
      <c r="R102" s="197"/>
      <c r="S102" s="198" t="str">
        <f t="shared" ref="S102:S114" si="5">IF(Q102=0,"",Q102/Q$140)</f>
        <v/>
      </c>
    </row>
    <row r="103" spans="1:19" s="192" customFormat="1">
      <c r="A103" s="189" t="s">
        <v>63</v>
      </c>
      <c r="B103" s="189"/>
      <c r="C103" s="189"/>
      <c r="D103" s="189"/>
      <c r="E103" s="189"/>
      <c r="F103" s="190"/>
      <c r="G103" s="191"/>
      <c r="I103" s="196">
        <v>0</v>
      </c>
      <c r="J103" s="197"/>
      <c r="K103" s="198" t="str">
        <f t="shared" si="3"/>
        <v/>
      </c>
      <c r="M103" s="196"/>
      <c r="N103" s="197"/>
      <c r="O103" s="198" t="str">
        <f t="shared" si="4"/>
        <v/>
      </c>
      <c r="Q103" s="196"/>
      <c r="R103" s="197"/>
      <c r="S103" s="198" t="str">
        <f t="shared" si="5"/>
        <v/>
      </c>
    </row>
    <row r="104" spans="1:19" s="192" customFormat="1">
      <c r="A104" s="189" t="s">
        <v>64</v>
      </c>
      <c r="B104" s="189"/>
      <c r="C104" s="189"/>
      <c r="D104" s="189"/>
      <c r="E104" s="189"/>
      <c r="F104" s="190"/>
      <c r="G104" s="191"/>
      <c r="I104" s="196">
        <v>0</v>
      </c>
      <c r="J104" s="197"/>
      <c r="K104" s="198" t="str">
        <f t="shared" si="3"/>
        <v/>
      </c>
      <c r="M104" s="196"/>
      <c r="N104" s="197"/>
      <c r="O104" s="198" t="str">
        <f t="shared" si="4"/>
        <v/>
      </c>
      <c r="Q104" s="196"/>
      <c r="R104" s="197"/>
      <c r="S104" s="198" t="str">
        <f t="shared" si="5"/>
        <v/>
      </c>
    </row>
    <row r="105" spans="1:19" s="192" customFormat="1">
      <c r="A105" s="189" t="s">
        <v>65</v>
      </c>
      <c r="B105" s="189"/>
      <c r="C105" s="189"/>
      <c r="D105" s="189"/>
      <c r="E105" s="189"/>
      <c r="F105" s="190"/>
      <c r="G105" s="191"/>
      <c r="I105" s="196">
        <v>0</v>
      </c>
      <c r="J105" s="197"/>
      <c r="K105" s="198" t="str">
        <f t="shared" si="3"/>
        <v/>
      </c>
      <c r="M105" s="196"/>
      <c r="N105" s="197"/>
      <c r="O105" s="198" t="str">
        <f t="shared" si="4"/>
        <v/>
      </c>
      <c r="Q105" s="196"/>
      <c r="R105" s="197"/>
      <c r="S105" s="198" t="str">
        <f t="shared" si="5"/>
        <v/>
      </c>
    </row>
    <row r="106" spans="1:19" s="192" customFormat="1">
      <c r="A106" s="189" t="s">
        <v>66</v>
      </c>
      <c r="B106" s="189"/>
      <c r="C106" s="189"/>
      <c r="D106" s="189"/>
      <c r="E106" s="189"/>
      <c r="F106" s="190"/>
      <c r="G106" s="191"/>
      <c r="I106" s="196">
        <v>0</v>
      </c>
      <c r="J106" s="197"/>
      <c r="K106" s="198" t="str">
        <f t="shared" si="3"/>
        <v/>
      </c>
      <c r="M106" s="196"/>
      <c r="N106" s="197"/>
      <c r="O106" s="198" t="str">
        <f t="shared" si="4"/>
        <v/>
      </c>
      <c r="Q106" s="196"/>
      <c r="R106" s="197"/>
      <c r="S106" s="198" t="str">
        <f t="shared" si="5"/>
        <v/>
      </c>
    </row>
    <row r="107" spans="1:19" s="192" customFormat="1">
      <c r="A107" s="189" t="s">
        <v>67</v>
      </c>
      <c r="B107" s="189"/>
      <c r="C107" s="189"/>
      <c r="D107" s="189"/>
      <c r="E107" s="189"/>
      <c r="F107" s="190"/>
      <c r="G107" s="191"/>
      <c r="I107" s="196">
        <v>0</v>
      </c>
      <c r="J107" s="197"/>
      <c r="K107" s="198" t="str">
        <f t="shared" si="3"/>
        <v/>
      </c>
      <c r="M107" s="196"/>
      <c r="N107" s="197"/>
      <c r="O107" s="198" t="str">
        <f t="shared" si="4"/>
        <v/>
      </c>
      <c r="Q107" s="196"/>
      <c r="R107" s="197"/>
      <c r="S107" s="198" t="str">
        <f t="shared" si="5"/>
        <v/>
      </c>
    </row>
    <row r="108" spans="1:19" s="192" customFormat="1">
      <c r="A108" s="189" t="s">
        <v>68</v>
      </c>
      <c r="B108" s="189"/>
      <c r="C108" s="189"/>
      <c r="D108" s="189"/>
      <c r="E108" s="189"/>
      <c r="F108" s="190"/>
      <c r="G108" s="191"/>
      <c r="I108" s="196">
        <v>0</v>
      </c>
      <c r="J108" s="197"/>
      <c r="K108" s="198" t="str">
        <f t="shared" si="3"/>
        <v/>
      </c>
      <c r="M108" s="196"/>
      <c r="N108" s="197"/>
      <c r="O108" s="198" t="str">
        <f t="shared" si="4"/>
        <v/>
      </c>
      <c r="Q108" s="196"/>
      <c r="R108" s="197"/>
      <c r="S108" s="198" t="str">
        <f t="shared" si="5"/>
        <v/>
      </c>
    </row>
    <row r="109" spans="1:19" s="192" customFormat="1">
      <c r="A109" s="189" t="s">
        <v>16</v>
      </c>
      <c r="B109" s="189"/>
      <c r="C109" s="189"/>
      <c r="D109" s="189"/>
      <c r="E109" s="189"/>
      <c r="F109" s="190"/>
      <c r="G109" s="191"/>
      <c r="I109" s="199"/>
      <c r="J109" s="197"/>
      <c r="K109" s="200" t="str">
        <f t="shared" si="3"/>
        <v/>
      </c>
      <c r="L109" s="201"/>
      <c r="M109" s="199"/>
      <c r="N109" s="197"/>
      <c r="O109" s="200" t="str">
        <f t="shared" si="4"/>
        <v/>
      </c>
      <c r="Q109" s="199"/>
      <c r="R109" s="197"/>
      <c r="S109" s="200" t="str">
        <f t="shared" si="5"/>
        <v/>
      </c>
    </row>
    <row r="110" spans="1:19" s="192" customFormat="1">
      <c r="A110" s="202"/>
      <c r="B110" s="202"/>
      <c r="C110" s="202"/>
      <c r="D110" s="202"/>
      <c r="E110" s="202"/>
      <c r="F110" s="203"/>
      <c r="G110" s="204"/>
      <c r="I110" s="196">
        <v>0</v>
      </c>
      <c r="J110" s="197"/>
      <c r="K110" s="198" t="str">
        <f t="shared" si="3"/>
        <v/>
      </c>
      <c r="M110" s="196"/>
      <c r="N110" s="197"/>
      <c r="O110" s="198" t="str">
        <f t="shared" si="4"/>
        <v/>
      </c>
      <c r="Q110" s="196"/>
      <c r="R110" s="197"/>
      <c r="S110" s="198" t="str">
        <f t="shared" si="5"/>
        <v/>
      </c>
    </row>
    <row r="111" spans="1:19" s="192" customFormat="1">
      <c r="A111" s="202"/>
      <c r="B111" s="202"/>
      <c r="C111" s="202"/>
      <c r="D111" s="202"/>
      <c r="E111" s="202"/>
      <c r="F111" s="203"/>
      <c r="G111" s="204"/>
      <c r="I111" s="196">
        <v>0</v>
      </c>
      <c r="J111" s="197"/>
      <c r="K111" s="198" t="str">
        <f t="shared" si="3"/>
        <v/>
      </c>
      <c r="M111" s="196"/>
      <c r="N111" s="197"/>
      <c r="O111" s="198" t="str">
        <f t="shared" si="4"/>
        <v/>
      </c>
      <c r="Q111" s="196"/>
      <c r="R111" s="197"/>
      <c r="S111" s="198" t="str">
        <f t="shared" si="5"/>
        <v/>
      </c>
    </row>
    <row r="112" spans="1:19" s="192" customFormat="1" ht="13.5" customHeight="1">
      <c r="A112" s="189"/>
      <c r="B112" s="189"/>
      <c r="C112" s="189"/>
      <c r="D112" s="189"/>
      <c r="E112" s="189"/>
      <c r="F112" s="190"/>
      <c r="G112" s="205" t="s">
        <v>118</v>
      </c>
      <c r="I112" s="206">
        <f>SUM(I102:I111)</f>
        <v>0</v>
      </c>
      <c r="J112" s="197"/>
      <c r="K112" s="207" t="str">
        <f t="shared" si="3"/>
        <v/>
      </c>
      <c r="M112" s="206">
        <f>SUM(M102:M111)</f>
        <v>0</v>
      </c>
      <c r="N112" s="197"/>
      <c r="O112" s="207" t="str">
        <f t="shared" si="4"/>
        <v/>
      </c>
      <c r="Q112" s="206">
        <f>SUM(Q102:Q111)</f>
        <v>0</v>
      </c>
      <c r="R112" s="197"/>
      <c r="S112" s="207" t="str">
        <f t="shared" si="5"/>
        <v/>
      </c>
    </row>
    <row r="113" spans="1:19">
      <c r="A113" s="45"/>
      <c r="B113" s="45"/>
      <c r="C113" s="45"/>
      <c r="D113" s="45"/>
      <c r="E113" s="45"/>
      <c r="F113" s="46"/>
      <c r="G113" s="5"/>
      <c r="I113" s="143"/>
      <c r="J113" s="48"/>
      <c r="K113" s="18" t="str">
        <f t="shared" si="3"/>
        <v/>
      </c>
      <c r="M113" s="143"/>
      <c r="N113" s="48"/>
      <c r="O113" s="18" t="str">
        <f t="shared" si="4"/>
        <v/>
      </c>
      <c r="Q113" s="143"/>
      <c r="R113" s="48"/>
      <c r="S113" s="18" t="str">
        <f t="shared" si="5"/>
        <v/>
      </c>
    </row>
    <row r="114" spans="1:19" s="101" customFormat="1" ht="19.5" customHeight="1">
      <c r="A114" s="81" t="s">
        <v>69</v>
      </c>
      <c r="B114" s="81"/>
      <c r="C114" s="81"/>
      <c r="D114" s="81"/>
      <c r="E114" s="81"/>
      <c r="F114" s="99"/>
      <c r="G114" s="100"/>
      <c r="I114" s="153"/>
      <c r="J114" s="102"/>
      <c r="K114" s="16" t="str">
        <f t="shared" si="3"/>
        <v/>
      </c>
      <c r="M114" s="153"/>
      <c r="N114" s="102"/>
      <c r="O114" s="16" t="str">
        <f t="shared" si="4"/>
        <v/>
      </c>
      <c r="Q114" s="153"/>
      <c r="R114" s="102"/>
      <c r="S114" s="16" t="str">
        <f t="shared" si="5"/>
        <v/>
      </c>
    </row>
    <row r="115" spans="1:19" ht="13.5" customHeight="1">
      <c r="A115" s="45"/>
      <c r="B115" s="45"/>
      <c r="C115" s="45"/>
      <c r="D115" s="45"/>
      <c r="E115" s="45"/>
      <c r="F115" s="46"/>
      <c r="G115" s="5"/>
      <c r="I115" s="143"/>
      <c r="J115" s="48"/>
      <c r="K115" s="18"/>
      <c r="M115" s="143"/>
      <c r="N115" s="48"/>
      <c r="O115" s="18"/>
      <c r="Q115" s="143"/>
      <c r="R115" s="48"/>
      <c r="S115" s="18"/>
    </row>
    <row r="116" spans="1:19" ht="17.5" customHeight="1">
      <c r="A116" s="3" t="s">
        <v>70</v>
      </c>
      <c r="B116" s="45"/>
      <c r="C116" s="45"/>
      <c r="D116" s="45"/>
      <c r="E116" s="45"/>
      <c r="F116" s="46"/>
      <c r="G116" s="47"/>
      <c r="K116" s="15" t="str">
        <f t="shared" ref="K116:K121" si="6">IF(I116=0,"",I116/I$140)</f>
        <v/>
      </c>
      <c r="O116" s="15" t="str">
        <f t="shared" ref="O116:O121" si="7">IF(M116=0,"",M116/M$140)</f>
        <v/>
      </c>
      <c r="S116" s="15" t="str">
        <f t="shared" ref="S116:S121" si="8">IF(Q116=0,"",Q116/Q$140)</f>
        <v/>
      </c>
    </row>
    <row r="117" spans="1:19" s="44" customFormat="1" ht="16.149999999999999" customHeight="1">
      <c r="A117" s="68" t="s">
        <v>71</v>
      </c>
      <c r="B117" s="68"/>
      <c r="C117" s="45" t="s">
        <v>50</v>
      </c>
      <c r="D117" s="68" t="s">
        <v>12</v>
      </c>
      <c r="E117" s="45" t="s">
        <v>72</v>
      </c>
      <c r="F117" s="46" t="s">
        <v>73</v>
      </c>
      <c r="G117" s="47" t="s">
        <v>74</v>
      </c>
      <c r="I117" s="143"/>
      <c r="J117" s="48"/>
      <c r="K117" s="18" t="str">
        <f t="shared" si="6"/>
        <v/>
      </c>
      <c r="M117" s="143"/>
      <c r="N117" s="48"/>
      <c r="O117" s="18" t="str">
        <f t="shared" si="7"/>
        <v/>
      </c>
      <c r="Q117" s="143"/>
      <c r="R117" s="48"/>
      <c r="S117" s="18" t="str">
        <f t="shared" si="8"/>
        <v/>
      </c>
    </row>
    <row r="118" spans="1:19">
      <c r="A118" s="58"/>
      <c r="B118" s="68"/>
      <c r="C118" s="58"/>
      <c r="D118" s="68"/>
      <c r="E118" s="58"/>
      <c r="F118" s="74"/>
      <c r="G118" s="66"/>
      <c r="I118" s="144">
        <f>C118*E118*G118</f>
        <v>0</v>
      </c>
      <c r="J118" s="77"/>
      <c r="K118" s="14" t="str">
        <f t="shared" si="6"/>
        <v/>
      </c>
      <c r="M118" s="144"/>
      <c r="N118" s="77"/>
      <c r="O118" s="14" t="str">
        <f t="shared" si="7"/>
        <v/>
      </c>
      <c r="Q118" s="144"/>
      <c r="R118" s="77"/>
      <c r="S118" s="14" t="str">
        <f t="shared" si="8"/>
        <v/>
      </c>
    </row>
    <row r="119" spans="1:19">
      <c r="A119" s="58"/>
      <c r="B119" s="68"/>
      <c r="C119" s="58"/>
      <c r="D119" s="68"/>
      <c r="E119" s="58"/>
      <c r="F119" s="74"/>
      <c r="G119" s="66"/>
      <c r="I119" s="144">
        <f>C119*E119*G119</f>
        <v>0</v>
      </c>
      <c r="J119" s="77"/>
      <c r="K119" s="14" t="str">
        <f t="shared" si="6"/>
        <v/>
      </c>
      <c r="M119" s="144"/>
      <c r="N119" s="77"/>
      <c r="O119" s="14" t="str">
        <f t="shared" si="7"/>
        <v/>
      </c>
      <c r="Q119" s="144"/>
      <c r="R119" s="77"/>
      <c r="S119" s="14" t="str">
        <f t="shared" si="8"/>
        <v/>
      </c>
    </row>
    <row r="120" spans="1:19">
      <c r="A120" s="58"/>
      <c r="B120" s="68"/>
      <c r="C120" s="58"/>
      <c r="D120" s="68"/>
      <c r="E120" s="58"/>
      <c r="F120" s="74"/>
      <c r="G120" s="66"/>
      <c r="I120" s="144">
        <f>C120*E120*G120</f>
        <v>0</v>
      </c>
      <c r="J120" s="77"/>
      <c r="K120" s="14" t="str">
        <f t="shared" si="6"/>
        <v/>
      </c>
      <c r="M120" s="144"/>
      <c r="N120" s="77"/>
      <c r="O120" s="14" t="str">
        <f t="shared" si="7"/>
        <v/>
      </c>
      <c r="Q120" s="144"/>
      <c r="R120" s="77"/>
      <c r="S120" s="14" t="str">
        <f t="shared" si="8"/>
        <v/>
      </c>
    </row>
    <row r="121" spans="1:19" ht="13.5" customHeight="1">
      <c r="A121" s="68"/>
      <c r="B121" s="68"/>
      <c r="C121" s="68"/>
      <c r="D121" s="68"/>
      <c r="E121" s="68"/>
      <c r="F121" s="74"/>
      <c r="G121" s="98" t="s">
        <v>119</v>
      </c>
      <c r="I121" s="141">
        <f>SUM(I117:I120)</f>
        <v>0</v>
      </c>
      <c r="J121" s="48"/>
      <c r="K121" s="19" t="str">
        <f t="shared" si="6"/>
        <v/>
      </c>
      <c r="M121" s="141">
        <f>SUM(M117:M120)</f>
        <v>0</v>
      </c>
      <c r="N121" s="48"/>
      <c r="O121" s="19" t="str">
        <f t="shared" si="7"/>
        <v/>
      </c>
      <c r="Q121" s="141">
        <f>SUM(Q117:Q120)</f>
        <v>0</v>
      </c>
      <c r="R121" s="48"/>
      <c r="S121" s="19" t="str">
        <f t="shared" si="8"/>
        <v/>
      </c>
    </row>
    <row r="122" spans="1:19" s="180" customFormat="1" ht="17.25" customHeight="1">
      <c r="A122" s="3" t="s">
        <v>75</v>
      </c>
      <c r="B122" s="179"/>
      <c r="C122" s="179"/>
      <c r="D122" s="179"/>
      <c r="E122" s="179"/>
      <c r="F122" s="181"/>
      <c r="G122" s="182"/>
      <c r="I122" s="140"/>
      <c r="J122" s="36"/>
      <c r="K122" s="15"/>
      <c r="M122" s="140"/>
      <c r="N122" s="36"/>
      <c r="O122" s="15"/>
      <c r="Q122" s="140"/>
      <c r="R122" s="36"/>
      <c r="S122" s="15"/>
    </row>
    <row r="123" spans="1:19" s="180" customFormat="1">
      <c r="A123" s="179" t="s">
        <v>76</v>
      </c>
      <c r="B123" s="179"/>
      <c r="C123" s="179"/>
      <c r="D123" s="179"/>
      <c r="E123" s="179"/>
      <c r="F123" s="181"/>
      <c r="G123" s="182"/>
      <c r="I123" s="144">
        <v>0</v>
      </c>
      <c r="J123" s="48"/>
      <c r="K123" s="14" t="str">
        <f>IF(I123=0,"",I123/I$140)</f>
        <v/>
      </c>
      <c r="M123" s="144"/>
      <c r="N123" s="48"/>
      <c r="O123" s="14" t="str">
        <f>IF(M123=0,"",M123/M$140)</f>
        <v/>
      </c>
      <c r="Q123" s="144"/>
      <c r="R123" s="48"/>
      <c r="S123" s="14" t="str">
        <f>IF(Q123=0,"",Q123/Q$140)</f>
        <v/>
      </c>
    </row>
    <row r="124" spans="1:19" s="180" customFormat="1">
      <c r="A124" s="179" t="s">
        <v>77</v>
      </c>
      <c r="B124" s="179"/>
      <c r="C124" s="179"/>
      <c r="D124" s="179"/>
      <c r="E124" s="179"/>
      <c r="F124" s="181"/>
      <c r="G124" s="182"/>
      <c r="I124" s="144">
        <v>0</v>
      </c>
      <c r="J124" s="48"/>
      <c r="K124" s="14" t="str">
        <f>IF(I124=0,"",I124/I$140)</f>
        <v/>
      </c>
      <c r="M124" s="144"/>
      <c r="N124" s="48"/>
      <c r="O124" s="14" t="str">
        <f>IF(M124=0,"",M124/M$140)</f>
        <v/>
      </c>
      <c r="Q124" s="144"/>
      <c r="R124" s="48"/>
      <c r="S124" s="14" t="str">
        <f>IF(Q124=0,"",Q124/Q$140)</f>
        <v/>
      </c>
    </row>
    <row r="125" spans="1:19" s="180" customFormat="1">
      <c r="A125" s="179" t="s">
        <v>78</v>
      </c>
      <c r="B125" s="179"/>
      <c r="C125" s="179"/>
      <c r="D125" s="179"/>
      <c r="E125" s="179"/>
      <c r="F125" s="181"/>
      <c r="G125" s="182"/>
      <c r="I125" s="144">
        <v>0</v>
      </c>
      <c r="J125" s="48"/>
      <c r="K125" s="14" t="str">
        <f>IF(I125=0,"",I125/I$140)</f>
        <v/>
      </c>
      <c r="M125" s="144"/>
      <c r="N125" s="48"/>
      <c r="O125" s="14" t="str">
        <f>IF(M125=0,"",M125/M$140)</f>
        <v/>
      </c>
      <c r="Q125" s="144"/>
      <c r="R125" s="48"/>
      <c r="S125" s="14" t="str">
        <f>IF(Q125=0,"",Q125/Q$140)</f>
        <v/>
      </c>
    </row>
    <row r="126" spans="1:19" s="180" customFormat="1">
      <c r="A126" s="136"/>
      <c r="B126" s="136"/>
      <c r="C126" s="136"/>
      <c r="D126" s="136"/>
      <c r="E126" s="136"/>
      <c r="F126" s="183"/>
      <c r="G126" s="98" t="s">
        <v>120</v>
      </c>
      <c r="I126" s="141">
        <f>SUM(I123:I125)</f>
        <v>0</v>
      </c>
      <c r="J126" s="48"/>
      <c r="K126" s="19" t="str">
        <f>IF(I126=0,"",I126/I$140)</f>
        <v/>
      </c>
      <c r="M126" s="141">
        <f>SUM(M123:M125)</f>
        <v>0</v>
      </c>
      <c r="N126" s="48"/>
      <c r="O126" s="19" t="str">
        <f>IF(M126=0,"",M126/M$140)</f>
        <v/>
      </c>
      <c r="Q126" s="141">
        <f>SUM(Q123:Q125)</f>
        <v>0</v>
      </c>
      <c r="R126" s="48"/>
      <c r="S126" s="19" t="str">
        <f>IF(Q126=0,"",Q126/Q$140)</f>
        <v/>
      </c>
    </row>
    <row r="127" spans="1:19" s="180" customFormat="1">
      <c r="A127" s="136"/>
      <c r="B127" s="136"/>
      <c r="C127" s="136"/>
      <c r="D127" s="136"/>
      <c r="E127" s="136"/>
      <c r="F127" s="183"/>
      <c r="G127" s="98"/>
      <c r="I127" s="143"/>
      <c r="J127" s="48"/>
      <c r="K127" s="18"/>
      <c r="M127" s="143"/>
      <c r="N127" s="48"/>
      <c r="O127" s="18"/>
      <c r="Q127" s="143"/>
      <c r="R127" s="48"/>
      <c r="S127" s="18"/>
    </row>
    <row r="128" spans="1:19" s="104" customFormat="1">
      <c r="A128" s="85" t="s">
        <v>79</v>
      </c>
      <c r="B128" s="85"/>
      <c r="C128" s="85"/>
      <c r="D128" s="85"/>
      <c r="E128" s="85"/>
      <c r="F128" s="103"/>
      <c r="G128" s="63"/>
      <c r="I128" s="154">
        <v>0</v>
      </c>
      <c r="J128" s="105"/>
      <c r="K128" s="26" t="str">
        <f>IF(I128=0,"",I128/I$140)</f>
        <v/>
      </c>
      <c r="M128" s="154"/>
      <c r="N128" s="105"/>
      <c r="O128" s="26" t="str">
        <f>IF(M128=0,"",M128/M$140)</f>
        <v/>
      </c>
      <c r="Q128" s="154"/>
      <c r="R128" s="105"/>
      <c r="S128" s="26" t="str">
        <f>IF(Q128=0,"",Q128/Q$140)</f>
        <v/>
      </c>
    </row>
    <row r="129" spans="1:19" s="180" customFormat="1" ht="19.149999999999999" customHeight="1">
      <c r="A129" s="85" t="s">
        <v>110</v>
      </c>
      <c r="B129" s="179"/>
      <c r="C129" s="179"/>
      <c r="D129" s="179"/>
      <c r="E129" s="179"/>
      <c r="F129" s="181"/>
      <c r="G129" s="182"/>
      <c r="I129" s="143"/>
      <c r="J129" s="48"/>
      <c r="K129" s="18"/>
      <c r="L129" s="184"/>
      <c r="M129" s="143"/>
      <c r="N129" s="48"/>
      <c r="O129" s="18"/>
      <c r="Q129" s="143"/>
      <c r="R129" s="48"/>
      <c r="S129" s="18"/>
    </row>
    <row r="130" spans="1:19" s="180" customFormat="1">
      <c r="A130" s="185"/>
      <c r="B130" s="185"/>
      <c r="C130" s="185"/>
      <c r="D130" s="185"/>
      <c r="E130" s="185"/>
      <c r="F130" s="186"/>
      <c r="G130" s="187"/>
      <c r="I130" s="144">
        <v>0</v>
      </c>
      <c r="J130" s="48"/>
      <c r="K130" s="14" t="str">
        <f>IF(I130=0,"",I130/I$140)</f>
        <v/>
      </c>
      <c r="M130" s="144"/>
      <c r="N130" s="48"/>
      <c r="O130" s="14" t="str">
        <f>IF(M130=0,"",M130/M$140)</f>
        <v/>
      </c>
      <c r="Q130" s="144"/>
      <c r="R130" s="48"/>
      <c r="S130" s="14" t="str">
        <f>IF(Q130=0,"",Q130/Q$140)</f>
        <v/>
      </c>
    </row>
    <row r="131" spans="1:19" s="180" customFormat="1">
      <c r="A131" s="185"/>
      <c r="B131" s="185"/>
      <c r="C131" s="185"/>
      <c r="D131" s="185"/>
      <c r="E131" s="185"/>
      <c r="F131" s="186"/>
      <c r="G131" s="187"/>
      <c r="I131" s="144">
        <v>0</v>
      </c>
      <c r="J131" s="48"/>
      <c r="K131" s="14" t="str">
        <f>IF(I131=0,"",I131/I$140)</f>
        <v/>
      </c>
      <c r="M131" s="144"/>
      <c r="N131" s="48"/>
      <c r="O131" s="14" t="str">
        <f>IF(M131=0,"",M131/M$140)</f>
        <v/>
      </c>
      <c r="Q131" s="144"/>
      <c r="R131" s="48"/>
      <c r="S131" s="14" t="str">
        <f>IF(Q131=0,"",Q131/Q$140)</f>
        <v/>
      </c>
    </row>
    <row r="132" spans="1:19" s="180" customFormat="1">
      <c r="A132" s="185"/>
      <c r="B132" s="185"/>
      <c r="C132" s="185"/>
      <c r="D132" s="185"/>
      <c r="E132" s="185"/>
      <c r="F132" s="186"/>
      <c r="G132" s="187"/>
      <c r="I132" s="144">
        <v>0</v>
      </c>
      <c r="J132" s="48"/>
      <c r="K132" s="14" t="str">
        <f>IF(I132=0,"",I132/I$140)</f>
        <v/>
      </c>
      <c r="M132" s="144"/>
      <c r="N132" s="48"/>
      <c r="O132" s="14" t="str">
        <f>IF(M132=0,"",M132/M$140)</f>
        <v/>
      </c>
      <c r="Q132" s="144"/>
      <c r="R132" s="48"/>
      <c r="S132" s="14" t="str">
        <f>IF(Q132=0,"",Q132/Q$140)</f>
        <v/>
      </c>
    </row>
    <row r="133" spans="1:19" s="180" customFormat="1" ht="13.5" customHeight="1">
      <c r="A133" s="179"/>
      <c r="B133" s="179"/>
      <c r="C133" s="179"/>
      <c r="D133" s="179"/>
      <c r="E133" s="179"/>
      <c r="F133" s="181"/>
      <c r="G133" s="5" t="s">
        <v>121</v>
      </c>
      <c r="I133" s="141">
        <f>SUM(I130:I132)</f>
        <v>0</v>
      </c>
      <c r="J133" s="48"/>
      <c r="K133" s="19" t="str">
        <f>IF(I133=0,"",I133/I$140)</f>
        <v/>
      </c>
      <c r="M133" s="141">
        <f>SUM(M130:M132)</f>
        <v>0</v>
      </c>
      <c r="N133" s="48"/>
      <c r="O133" s="19" t="str">
        <f>IF(M133=0,"",M133/M$140)</f>
        <v/>
      </c>
      <c r="Q133" s="141">
        <f>SUM(Q130:Q132)</f>
        <v>0</v>
      </c>
      <c r="R133" s="48"/>
      <c r="S133" s="19" t="str">
        <f>IF(Q133=0,"",Q133/Q$140)</f>
        <v/>
      </c>
    </row>
    <row r="134" spans="1:19">
      <c r="A134" s="68"/>
      <c r="B134" s="68"/>
      <c r="C134" s="68"/>
      <c r="D134" s="68"/>
      <c r="E134" s="68"/>
      <c r="F134" s="74"/>
      <c r="G134" s="75"/>
      <c r="I134" s="143"/>
      <c r="J134" s="48"/>
      <c r="K134" s="18"/>
      <c r="M134" s="143"/>
      <c r="N134" s="48"/>
      <c r="O134" s="18"/>
      <c r="Q134" s="143"/>
      <c r="R134" s="48"/>
      <c r="S134" s="18"/>
    </row>
    <row r="135" spans="1:19">
      <c r="A135" s="85" t="s">
        <v>28</v>
      </c>
      <c r="B135" s="45"/>
      <c r="C135" s="45"/>
      <c r="D135" s="45"/>
      <c r="E135" s="45"/>
      <c r="F135" s="46"/>
      <c r="G135" s="47"/>
      <c r="I135" s="143"/>
      <c r="J135" s="48"/>
      <c r="K135" s="18"/>
      <c r="L135" s="44"/>
      <c r="M135" s="143"/>
      <c r="N135" s="48"/>
      <c r="O135" s="18"/>
      <c r="Q135" s="143"/>
      <c r="R135" s="48"/>
      <c r="S135" s="18"/>
    </row>
    <row r="136" spans="1:19">
      <c r="A136" s="58"/>
      <c r="B136" s="58"/>
      <c r="C136" s="58"/>
      <c r="D136" s="58"/>
      <c r="E136" s="58"/>
      <c r="F136" s="65"/>
      <c r="G136" s="66"/>
      <c r="I136" s="144">
        <v>0</v>
      </c>
      <c r="J136" s="48"/>
      <c r="K136" s="14" t="str">
        <f>IF(I136=0,"",I136/I$140)</f>
        <v/>
      </c>
      <c r="M136" s="144"/>
      <c r="N136" s="48"/>
      <c r="O136" s="14" t="str">
        <f>IF(M136=0,"",M136/M$140)</f>
        <v/>
      </c>
      <c r="Q136" s="144"/>
      <c r="R136" s="48"/>
      <c r="S136" s="14" t="str">
        <f>IF(Q136=0,"",Q136/Q$140)</f>
        <v/>
      </c>
    </row>
    <row r="137" spans="1:19">
      <c r="A137" s="58"/>
      <c r="B137" s="58"/>
      <c r="C137" s="58"/>
      <c r="D137" s="58"/>
      <c r="E137" s="58"/>
      <c r="F137" s="65"/>
      <c r="G137" s="66"/>
      <c r="I137" s="144">
        <v>0</v>
      </c>
      <c r="J137" s="48"/>
      <c r="K137" s="14" t="str">
        <f>IF(I137=0,"",I137/I$140)</f>
        <v/>
      </c>
      <c r="M137" s="144"/>
      <c r="N137" s="48"/>
      <c r="O137" s="14" t="str">
        <f>IF(M137=0,"",M137/M$140)</f>
        <v/>
      </c>
      <c r="Q137" s="144"/>
      <c r="R137" s="48"/>
      <c r="S137" s="14" t="str">
        <f>IF(Q137=0,"",Q137/Q$140)</f>
        <v/>
      </c>
    </row>
    <row r="138" spans="1:19">
      <c r="A138" s="58"/>
      <c r="B138" s="58"/>
      <c r="C138" s="58"/>
      <c r="D138" s="58"/>
      <c r="E138" s="58"/>
      <c r="F138" s="65"/>
      <c r="G138" s="66"/>
      <c r="I138" s="144">
        <v>0</v>
      </c>
      <c r="J138" s="48"/>
      <c r="K138" s="14" t="str">
        <f>IF(I138=0,"",I138/I$140)</f>
        <v/>
      </c>
      <c r="M138" s="144"/>
      <c r="N138" s="48"/>
      <c r="O138" s="14" t="str">
        <f>IF(M138=0,"",M138/M$140)</f>
        <v/>
      </c>
      <c r="Q138" s="144"/>
      <c r="R138" s="48"/>
      <c r="S138" s="14" t="str">
        <f>IF(Q138=0,"",Q138/Q$140)</f>
        <v/>
      </c>
    </row>
    <row r="139" spans="1:19" ht="13.5" customHeight="1">
      <c r="A139" s="45"/>
      <c r="B139" s="45"/>
      <c r="C139" s="45"/>
      <c r="D139" s="45"/>
      <c r="E139" s="45"/>
      <c r="F139" s="46"/>
      <c r="G139" s="5" t="s">
        <v>29</v>
      </c>
      <c r="I139" s="141">
        <f>SUM(I136:I138)</f>
        <v>0</v>
      </c>
      <c r="J139" s="48"/>
      <c r="K139" s="19" t="str">
        <f>IF(I139=0,"",I139/I$140)</f>
        <v/>
      </c>
      <c r="M139" s="141">
        <f>SUM(M136:M138)</f>
        <v>0</v>
      </c>
      <c r="N139" s="48"/>
      <c r="O139" s="19" t="str">
        <f>IF(M139=0,"",M139/M$140)</f>
        <v/>
      </c>
      <c r="Q139" s="141">
        <f>SUM(Q136:Q138)</f>
        <v>0</v>
      </c>
      <c r="R139" s="48"/>
      <c r="S139" s="19" t="str">
        <f>IF(Q139=0,"",Q139/Q$140)</f>
        <v/>
      </c>
    </row>
    <row r="140" spans="1:19" s="101" customFormat="1" ht="21" customHeight="1">
      <c r="A140" s="81"/>
      <c r="B140" s="81"/>
      <c r="C140" s="81"/>
      <c r="D140" s="81"/>
      <c r="E140" s="81"/>
      <c r="F140" s="99"/>
      <c r="G140" s="100" t="s">
        <v>122</v>
      </c>
      <c r="I140" s="141">
        <f>I70+I82+I95+I99+I112+I121+I126+I133+I139</f>
        <v>0</v>
      </c>
      <c r="J140" s="48"/>
      <c r="K140" s="19" t="str">
        <f>IF(I140=0,"",I140/I$140)</f>
        <v/>
      </c>
      <c r="M140" s="141">
        <f>M70+M82+M95+M99+M112+M121+M126+M133+M139</f>
        <v>0</v>
      </c>
      <c r="N140" s="48"/>
      <c r="O140" s="19" t="str">
        <f>IF(M140=0,"",M140/M$140)</f>
        <v/>
      </c>
      <c r="Q140" s="141">
        <f>Q70+Q82+Q95+Q99+Q112+Q121+Q126+Q133+Q139</f>
        <v>0</v>
      </c>
      <c r="R140" s="48"/>
      <c r="S140" s="19" t="str">
        <f>IF(Q140=0,"",Q140/Q$140)</f>
        <v/>
      </c>
    </row>
    <row r="141" spans="1:19" s="109" customFormat="1" ht="12" customHeight="1">
      <c r="A141" s="106"/>
      <c r="B141" s="106"/>
      <c r="C141" s="106"/>
      <c r="D141" s="106"/>
      <c r="E141" s="106"/>
      <c r="F141" s="107"/>
      <c r="G141" s="108"/>
      <c r="I141" s="143"/>
      <c r="J141" s="48"/>
      <c r="K141" s="18"/>
      <c r="M141" s="143"/>
      <c r="N141" s="48"/>
      <c r="O141" s="18"/>
      <c r="Q141" s="143"/>
      <c r="R141" s="48"/>
      <c r="S141" s="18"/>
    </row>
    <row r="142" spans="1:19" s="109" customFormat="1" ht="12" customHeight="1">
      <c r="A142" s="106"/>
      <c r="B142" s="106"/>
      <c r="C142" s="106"/>
      <c r="D142" s="106"/>
      <c r="E142" s="106"/>
      <c r="F142" s="107"/>
      <c r="G142" s="11" t="s">
        <v>123</v>
      </c>
      <c r="I142" s="141">
        <f>I44</f>
        <v>0</v>
      </c>
      <c r="J142" s="48"/>
      <c r="K142" s="18"/>
      <c r="M142" s="141">
        <f>M44</f>
        <v>0</v>
      </c>
      <c r="N142" s="48"/>
      <c r="O142" s="18"/>
      <c r="Q142" s="141">
        <f>Q44</f>
        <v>0</v>
      </c>
      <c r="R142" s="48"/>
      <c r="S142" s="18"/>
    </row>
    <row r="143" spans="1:19" ht="23.5" customHeight="1">
      <c r="G143" s="100" t="s">
        <v>80</v>
      </c>
      <c r="I143" s="141">
        <f>I44-I140</f>
        <v>0</v>
      </c>
      <c r="J143" s="48"/>
      <c r="K143" s="18"/>
      <c r="M143" s="141">
        <f>M44-M140</f>
        <v>0</v>
      </c>
      <c r="N143" s="48"/>
      <c r="O143" s="18"/>
      <c r="Q143" s="141">
        <f>Q44-Q140</f>
        <v>0</v>
      </c>
      <c r="R143" s="48"/>
      <c r="S143" s="18"/>
    </row>
    <row r="144" spans="1:19" ht="15" customHeight="1" thickBot="1"/>
    <row r="145" spans="1:19" ht="15.75" customHeight="1">
      <c r="A145" s="110" t="s">
        <v>125</v>
      </c>
      <c r="B145" s="111"/>
      <c r="C145" s="111"/>
      <c r="D145" s="111"/>
      <c r="E145" s="111"/>
      <c r="F145" s="112"/>
      <c r="G145" s="113"/>
      <c r="H145" s="114"/>
      <c r="I145" s="155"/>
      <c r="J145" s="115"/>
      <c r="K145" s="27"/>
      <c r="L145" s="114"/>
      <c r="M145" s="155"/>
      <c r="N145" s="115"/>
      <c r="O145" s="27"/>
      <c r="P145" s="114"/>
      <c r="Q145" s="158"/>
      <c r="R145" s="116"/>
      <c r="S145" s="18"/>
    </row>
    <row r="146" spans="1:19">
      <c r="A146" s="117"/>
      <c r="B146" s="78"/>
      <c r="C146" s="78"/>
      <c r="D146" s="78"/>
      <c r="E146" s="78"/>
      <c r="F146" s="79"/>
      <c r="G146" s="80"/>
      <c r="H146" s="44"/>
      <c r="I146" s="143"/>
      <c r="J146" s="48"/>
      <c r="K146" s="18"/>
      <c r="L146" s="44"/>
      <c r="M146" s="143"/>
      <c r="N146" s="48"/>
      <c r="O146" s="18"/>
      <c r="P146" s="44"/>
      <c r="Q146" s="159"/>
      <c r="R146" s="116"/>
      <c r="S146" s="18"/>
    </row>
    <row r="147" spans="1:19" ht="23">
      <c r="A147" s="117" t="s">
        <v>92</v>
      </c>
      <c r="B147" s="78"/>
      <c r="C147" s="78"/>
      <c r="D147" s="72" t="s">
        <v>81</v>
      </c>
      <c r="E147" s="76"/>
      <c r="F147" s="79"/>
      <c r="G147" s="80"/>
      <c r="H147" s="44"/>
      <c r="I147" s="150" t="s">
        <v>82</v>
      </c>
      <c r="J147" s="118"/>
      <c r="K147" s="23"/>
      <c r="L147" s="119"/>
      <c r="M147" s="150" t="s">
        <v>83</v>
      </c>
      <c r="N147" s="118"/>
      <c r="O147" s="23"/>
      <c r="P147" s="120"/>
      <c r="Q147" s="160" t="s">
        <v>84</v>
      </c>
      <c r="R147" s="121"/>
      <c r="S147" s="23"/>
    </row>
    <row r="148" spans="1:19">
      <c r="A148" s="73" t="s">
        <v>85</v>
      </c>
      <c r="B148" s="78"/>
      <c r="C148" s="78"/>
      <c r="D148" s="137" t="s">
        <v>107</v>
      </c>
      <c r="E148" s="78"/>
      <c r="F148" s="79"/>
      <c r="G148" s="80"/>
      <c r="H148" s="44"/>
      <c r="I148" s="144">
        <f>I70</f>
        <v>0</v>
      </c>
      <c r="J148" s="77"/>
      <c r="K148" s="18"/>
      <c r="L148" s="44"/>
      <c r="M148" s="144">
        <f>M70</f>
        <v>0</v>
      </c>
      <c r="N148" s="77"/>
      <c r="O148" s="18"/>
      <c r="P148" s="44"/>
      <c r="Q148" s="161">
        <f>Q70</f>
        <v>0</v>
      </c>
      <c r="R148" s="122"/>
      <c r="S148" s="18"/>
    </row>
    <row r="149" spans="1:19" ht="15" customHeight="1">
      <c r="A149" s="73" t="s">
        <v>126</v>
      </c>
      <c r="B149" s="78"/>
      <c r="C149" s="78"/>
      <c r="D149" s="135" t="s">
        <v>127</v>
      </c>
      <c r="E149" s="78"/>
      <c r="F149" s="79"/>
      <c r="G149" s="80"/>
      <c r="H149" s="44"/>
      <c r="I149" s="144">
        <f>I82+I95</f>
        <v>0</v>
      </c>
      <c r="J149" s="77"/>
      <c r="K149" s="18"/>
      <c r="L149" s="44"/>
      <c r="M149" s="144">
        <f>M82+M95</f>
        <v>0</v>
      </c>
      <c r="N149" s="77"/>
      <c r="O149" s="18"/>
      <c r="P149" s="44"/>
      <c r="Q149" s="144">
        <f>Q82+Q95</f>
        <v>0</v>
      </c>
      <c r="R149" s="122"/>
      <c r="S149" s="18"/>
    </row>
    <row r="150" spans="1:19" ht="6.75" customHeight="1">
      <c r="A150" s="73"/>
      <c r="B150" s="78"/>
      <c r="C150" s="78"/>
      <c r="D150" s="137"/>
      <c r="E150" s="78"/>
      <c r="F150" s="79"/>
      <c r="G150" s="80"/>
      <c r="H150" s="44"/>
      <c r="I150" s="143"/>
      <c r="J150" s="77"/>
      <c r="K150" s="18"/>
      <c r="L150" s="44"/>
      <c r="M150" s="143"/>
      <c r="N150" s="77"/>
      <c r="O150" s="18"/>
      <c r="P150" s="44"/>
      <c r="Q150" s="209"/>
      <c r="R150" s="77"/>
      <c r="S150" s="18"/>
    </row>
    <row r="151" spans="1:19" ht="15" customHeight="1">
      <c r="A151" s="73" t="s">
        <v>108</v>
      </c>
      <c r="B151" s="78"/>
      <c r="C151" s="78"/>
      <c r="D151" s="35" t="s">
        <v>124</v>
      </c>
      <c r="E151" s="78"/>
      <c r="F151" s="79"/>
      <c r="G151" s="80"/>
      <c r="H151" s="44"/>
      <c r="I151" s="208">
        <v>0</v>
      </c>
      <c r="J151" s="35"/>
      <c r="K151" s="35"/>
      <c r="M151" s="208"/>
      <c r="N151" s="35"/>
      <c r="O151" s="35"/>
      <c r="Q151" s="210"/>
      <c r="R151" s="77"/>
      <c r="S151" s="18"/>
    </row>
    <row r="152" spans="1:19" ht="5.25" customHeight="1">
      <c r="A152" s="73"/>
      <c r="B152" s="78"/>
      <c r="C152" s="78"/>
      <c r="D152" s="35"/>
      <c r="E152" s="78"/>
      <c r="F152" s="79"/>
      <c r="G152" s="80"/>
      <c r="H152" s="44"/>
      <c r="I152" s="143"/>
      <c r="J152" s="77"/>
      <c r="K152" s="18"/>
      <c r="L152" s="44"/>
      <c r="M152" s="143"/>
      <c r="N152" s="77"/>
      <c r="O152" s="18"/>
      <c r="P152" s="44"/>
      <c r="Q152" s="143"/>
      <c r="R152" s="122"/>
      <c r="S152" s="18"/>
    </row>
    <row r="153" spans="1:19" ht="61.5" customHeight="1">
      <c r="A153" s="73"/>
      <c r="B153" s="78"/>
      <c r="C153" s="78"/>
      <c r="D153" s="325" t="s">
        <v>129</v>
      </c>
      <c r="E153" s="325"/>
      <c r="F153" s="325"/>
      <c r="G153" s="325"/>
      <c r="H153" s="44"/>
      <c r="I153" s="144">
        <f>IF(I151&lt;=4,I151*2500,IF(((I151-4)*1000)+(4*2500)&gt;15000,15000,((I151-4)*1000)+(4*2500)))</f>
        <v>0</v>
      </c>
      <c r="J153" s="77"/>
      <c r="K153" s="18"/>
      <c r="L153" s="44"/>
      <c r="M153" s="144">
        <f>IF(M151&lt;=4,M151*2500,IF(((M151-4)*1000)+(4*2500)&gt;15000,15000,((M151-4)*1000)+(4*2500)))</f>
        <v>0</v>
      </c>
      <c r="N153" s="77"/>
      <c r="O153" s="18"/>
      <c r="P153" s="44"/>
      <c r="Q153" s="144">
        <f>IF(Q151&lt;=4,Q151*2500,IF(((Q151-4)*1000)+(4*2500)&gt;15000,15000,((Q151-4)*1000)+(4*2500)))</f>
        <v>0</v>
      </c>
      <c r="R153" s="122"/>
      <c r="S153" s="18"/>
    </row>
    <row r="154" spans="1:19" ht="17.25" customHeight="1">
      <c r="A154" s="73" t="s">
        <v>111</v>
      </c>
      <c r="B154" s="78"/>
      <c r="C154" s="78"/>
      <c r="D154" s="136" t="s">
        <v>109</v>
      </c>
      <c r="E154" s="78"/>
      <c r="F154" s="79"/>
      <c r="G154" s="80"/>
      <c r="H154" s="44"/>
      <c r="I154" s="144">
        <f>IF((0.2*I99)&gt;10000,10000,(0.2*I99))</f>
        <v>0</v>
      </c>
      <c r="J154" s="77"/>
      <c r="K154" s="18"/>
      <c r="L154" s="44"/>
      <c r="M154" s="144">
        <f>IF((0.2*M99)&gt;10000,10000,(0.2*M99))</f>
        <v>0</v>
      </c>
      <c r="N154" s="77"/>
      <c r="O154" s="18"/>
      <c r="P154" s="44"/>
      <c r="Q154" s="161">
        <f>IF((0.2*Q99)&gt;10000,10000,(0.2*Q99))</f>
        <v>0</v>
      </c>
      <c r="R154" s="116"/>
      <c r="S154" s="18"/>
    </row>
    <row r="155" spans="1:19" ht="49.5" customHeight="1">
      <c r="A155" s="73"/>
      <c r="B155" s="78"/>
      <c r="C155" s="78"/>
      <c r="D155" s="326" t="s">
        <v>130</v>
      </c>
      <c r="E155" s="326"/>
      <c r="F155" s="326"/>
      <c r="G155" s="326"/>
      <c r="H155" s="44"/>
      <c r="I155" s="143"/>
      <c r="J155" s="48"/>
      <c r="K155" s="18"/>
      <c r="L155" s="44"/>
      <c r="M155" s="143"/>
      <c r="N155" s="48"/>
      <c r="O155" s="18"/>
      <c r="P155" s="44"/>
      <c r="Q155" s="159"/>
      <c r="R155" s="116"/>
      <c r="S155" s="18"/>
    </row>
    <row r="156" spans="1:19" s="125" customFormat="1" ht="12" customHeight="1">
      <c r="A156" s="73"/>
      <c r="B156" s="78"/>
      <c r="C156" s="78"/>
      <c r="D156" s="123"/>
      <c r="E156" s="124"/>
      <c r="F156" s="79"/>
      <c r="G156" s="80"/>
      <c r="H156" s="124"/>
      <c r="R156" s="122"/>
      <c r="S156" s="18"/>
    </row>
    <row r="157" spans="1:19" s="125" customFormat="1" ht="21" customHeight="1">
      <c r="A157" s="126" t="s">
        <v>86</v>
      </c>
      <c r="B157" s="124"/>
      <c r="C157" s="124"/>
      <c r="D157" s="124"/>
      <c r="E157" s="124"/>
      <c r="F157" s="127"/>
      <c r="G157" s="128"/>
      <c r="H157" s="124"/>
      <c r="I157" s="141">
        <f>I148++I149+I153+I154</f>
        <v>0</v>
      </c>
      <c r="J157" s="48"/>
      <c r="K157" s="18"/>
      <c r="L157" s="124"/>
      <c r="M157" s="141">
        <f>M148++M149+M153+M154</f>
        <v>0</v>
      </c>
      <c r="N157" s="48"/>
      <c r="O157" s="18"/>
      <c r="P157" s="124"/>
      <c r="Q157" s="162">
        <f>Q148++Q149+Q153+Q154</f>
        <v>0</v>
      </c>
      <c r="R157" s="116"/>
      <c r="S157" s="18"/>
    </row>
    <row r="158" spans="1:19" s="125" customFormat="1" ht="15.75" customHeight="1">
      <c r="A158" s="126"/>
      <c r="B158" s="124"/>
      <c r="C158" s="124"/>
      <c r="D158" s="124"/>
      <c r="E158" s="124"/>
      <c r="F158" s="127"/>
      <c r="G158" s="128"/>
      <c r="H158" s="124"/>
      <c r="I158" s="143"/>
      <c r="J158" s="48"/>
      <c r="K158" s="18"/>
      <c r="L158" s="124"/>
      <c r="M158" s="143"/>
      <c r="N158" s="48"/>
      <c r="O158" s="18"/>
      <c r="P158" s="124"/>
      <c r="Q158" s="159"/>
      <c r="R158" s="116"/>
      <c r="S158" s="18"/>
    </row>
    <row r="159" spans="1:19" s="32" customFormat="1" ht="12" customHeight="1" thickBot="1">
      <c r="A159" s="129"/>
      <c r="B159" s="130"/>
      <c r="C159" s="130"/>
      <c r="D159" s="130"/>
      <c r="E159" s="130"/>
      <c r="F159" s="131"/>
      <c r="G159" s="132"/>
      <c r="H159" s="130"/>
      <c r="I159" s="156"/>
      <c r="J159" s="133"/>
      <c r="K159" s="29"/>
      <c r="L159" s="130"/>
      <c r="M159" s="156"/>
      <c r="N159" s="133"/>
      <c r="O159" s="29"/>
      <c r="P159" s="130"/>
      <c r="Q159" s="163"/>
      <c r="R159" s="134"/>
      <c r="S159" s="28"/>
    </row>
    <row r="162" spans="3:20">
      <c r="C162"/>
      <c r="D162"/>
      <c r="E162"/>
      <c r="F162"/>
      <c r="G162"/>
      <c r="H162"/>
      <c r="I162" s="157"/>
      <c r="J162"/>
      <c r="K162"/>
      <c r="L162"/>
      <c r="M162" s="157"/>
      <c r="N162"/>
      <c r="O162"/>
      <c r="P162"/>
      <c r="Q162" s="157"/>
      <c r="R162"/>
      <c r="S162"/>
      <c r="T162"/>
    </row>
    <row r="163" spans="3:20">
      <c r="C163"/>
      <c r="D163"/>
      <c r="E163"/>
      <c r="F163"/>
      <c r="G163"/>
      <c r="H163"/>
      <c r="I163" s="157"/>
      <c r="J163"/>
      <c r="K163"/>
      <c r="L163"/>
      <c r="M163" s="157"/>
      <c r="N163"/>
      <c r="O163"/>
      <c r="P163"/>
      <c r="Q163" s="157"/>
      <c r="R163"/>
      <c r="S163"/>
      <c r="T163"/>
    </row>
    <row r="164" spans="3:20">
      <c r="C164"/>
      <c r="D164"/>
      <c r="E164"/>
      <c r="F164"/>
      <c r="G164"/>
      <c r="H164"/>
      <c r="I164" s="157"/>
      <c r="J164"/>
      <c r="K164"/>
      <c r="L164"/>
      <c r="M164" s="157"/>
      <c r="N164"/>
      <c r="O164"/>
      <c r="P164"/>
      <c r="Q164" s="157"/>
      <c r="R164"/>
      <c r="S164"/>
      <c r="T164"/>
    </row>
    <row r="165" spans="3:20">
      <c r="C165"/>
      <c r="D165"/>
      <c r="E165"/>
      <c r="F165"/>
      <c r="G165"/>
      <c r="H165"/>
      <c r="I165" s="157"/>
      <c r="J165"/>
      <c r="K165"/>
      <c r="L165"/>
      <c r="M165" s="157"/>
      <c r="N165"/>
      <c r="O165"/>
      <c r="P165"/>
      <c r="Q165" s="157"/>
      <c r="R165"/>
      <c r="S165"/>
      <c r="T165"/>
    </row>
  </sheetData>
  <mergeCells count="2">
    <mergeCell ref="D153:G153"/>
    <mergeCell ref="D155:G155"/>
  </mergeCells>
  <phoneticPr fontId="7" type="noConversion"/>
  <printOptions horizontalCentered="1" gridLinesSet="0"/>
  <pageMargins left="0.51181102362204722" right="0.51181102362204722" top="0.51181102362204722" bottom="0.74803149606299213" header="0" footer="0.51181102362204722"/>
  <pageSetup scale="85" firstPageNumber="8" orientation="portrait" useFirstPageNumber="1" r:id="rId1"/>
  <headerFooter alignWithMargins="0">
    <oddFooter>&amp;LAccueil d'œuvres de l'extérieur du Québec&amp;"Arial,Gras"&amp;KFF0000 &amp;K000000- Arts de la scène&amp;R&amp;8ACCU (2018-11)</oddFooter>
  </headerFooter>
  <rowBreaks count="2" manualBreakCount="2">
    <brk id="63" max="16383" man="1"/>
    <brk id="1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21"/>
  <sheetViews>
    <sheetView showGridLines="0" view="pageLayout" zoomScaleNormal="100" workbookViewId="0">
      <selection activeCell="D14" sqref="D14"/>
    </sheetView>
  </sheetViews>
  <sheetFormatPr baseColWidth="10" defaultColWidth="11.3984375" defaultRowHeight="12.5"/>
  <cols>
    <col min="1" max="3" width="30.59765625" style="169" customWidth="1"/>
    <col min="4" max="4" width="20" style="169" customWidth="1"/>
    <col min="5" max="16384" width="11.3984375" style="169"/>
  </cols>
  <sheetData>
    <row r="1" spans="1:5" s="167" customFormat="1" ht="28.5" customHeight="1">
      <c r="A1" s="165" t="s">
        <v>93</v>
      </c>
      <c r="B1" s="166"/>
    </row>
    <row r="2" spans="1:5" s="167" customFormat="1" ht="26.25" customHeight="1">
      <c r="A2" s="168" t="s">
        <v>94</v>
      </c>
      <c r="B2" s="327"/>
      <c r="C2" s="327"/>
    </row>
    <row r="3" spans="1:5">
      <c r="A3" s="167"/>
    </row>
    <row r="4" spans="1:5" ht="13">
      <c r="A4" s="170"/>
    </row>
    <row r="5" spans="1:5" ht="13">
      <c r="A5" s="171" t="s">
        <v>95</v>
      </c>
    </row>
    <row r="6" spans="1:5" ht="13">
      <c r="A6" s="171"/>
    </row>
    <row r="7" spans="1:5" ht="36.75" customHeight="1">
      <c r="A7" s="172" t="s">
        <v>96</v>
      </c>
      <c r="B7" s="173" t="s">
        <v>97</v>
      </c>
      <c r="C7" s="251" t="s">
        <v>144</v>
      </c>
      <c r="D7" s="174" t="s">
        <v>98</v>
      </c>
      <c r="E7" s="175"/>
    </row>
    <row r="8" spans="1:5" ht="19.5" customHeight="1">
      <c r="A8" s="172"/>
      <c r="B8" s="176"/>
      <c r="C8" s="172"/>
      <c r="D8" s="172" t="s">
        <v>99</v>
      </c>
      <c r="E8" s="175"/>
    </row>
    <row r="9" spans="1:5" ht="19.5" customHeight="1">
      <c r="A9" s="172"/>
      <c r="B9" s="176"/>
      <c r="C9" s="172"/>
      <c r="D9" s="172" t="s">
        <v>100</v>
      </c>
      <c r="E9" s="175"/>
    </row>
    <row r="10" spans="1:5" ht="19.5" customHeight="1">
      <c r="A10" s="172"/>
      <c r="B10" s="176"/>
      <c r="C10" s="172"/>
      <c r="D10" s="172" t="s">
        <v>101</v>
      </c>
      <c r="E10" s="175"/>
    </row>
    <row r="11" spans="1:5" ht="19.5" customHeight="1">
      <c r="A11" s="172"/>
      <c r="B11" s="176"/>
      <c r="C11" s="172"/>
      <c r="D11" s="172" t="s">
        <v>102</v>
      </c>
      <c r="E11" s="175"/>
    </row>
    <row r="12" spans="1:5" ht="19.5" customHeight="1">
      <c r="A12" s="172"/>
      <c r="B12" s="176"/>
      <c r="C12" s="172"/>
      <c r="D12" s="172" t="s">
        <v>103</v>
      </c>
      <c r="E12" s="175"/>
    </row>
    <row r="13" spans="1:5" ht="19.5" customHeight="1">
      <c r="A13" s="172"/>
      <c r="B13" s="176"/>
      <c r="C13" s="172"/>
      <c r="D13" s="172" t="s">
        <v>103</v>
      </c>
      <c r="E13" s="175"/>
    </row>
    <row r="14" spans="1:5" ht="19.5" customHeight="1">
      <c r="A14" s="172"/>
      <c r="B14" s="176"/>
      <c r="C14" s="172"/>
      <c r="D14" s="172"/>
      <c r="E14" s="175"/>
    </row>
    <row r="15" spans="1:5" ht="19.5" customHeight="1">
      <c r="A15" s="172"/>
      <c r="B15" s="176"/>
      <c r="C15" s="172"/>
      <c r="D15" s="172"/>
      <c r="E15" s="175"/>
    </row>
    <row r="16" spans="1:5" ht="19.5" customHeight="1">
      <c r="A16" s="172"/>
      <c r="B16" s="176"/>
      <c r="C16" s="172"/>
      <c r="D16" s="172"/>
      <c r="E16" s="175"/>
    </row>
    <row r="17" spans="1:5" ht="19.5" customHeight="1">
      <c r="A17" s="172"/>
      <c r="B17" s="176"/>
      <c r="C17" s="172"/>
      <c r="D17" s="172"/>
      <c r="E17" s="175"/>
    </row>
    <row r="18" spans="1:5" ht="19.5" customHeight="1">
      <c r="A18" s="172"/>
      <c r="B18" s="176"/>
      <c r="C18" s="172"/>
      <c r="D18" s="172"/>
      <c r="E18" s="175"/>
    </row>
    <row r="19" spans="1:5" ht="19.5" customHeight="1">
      <c r="A19" s="172"/>
      <c r="B19" s="176"/>
      <c r="C19" s="172"/>
      <c r="D19" s="172"/>
    </row>
    <row r="20" spans="1:5" ht="19.5" customHeight="1">
      <c r="A20" s="172"/>
      <c r="B20" s="176"/>
      <c r="C20" s="172"/>
      <c r="D20" s="172"/>
    </row>
    <row r="21" spans="1:5" ht="19.5" customHeight="1">
      <c r="A21" s="172"/>
      <c r="B21" s="176"/>
      <c r="C21" s="172"/>
      <c r="D21" s="172"/>
    </row>
  </sheetData>
  <mergeCells count="1">
    <mergeCell ref="B2:C2"/>
  </mergeCells>
  <phoneticPr fontId="12" type="noConversion"/>
  <printOptions horizontalCentered="1"/>
  <pageMargins left="0.27559055118110237" right="0.27559055118110237" top="0.43307086614173229" bottom="0.59055118110236227" header="0.23622047244094491" footer="0.23622047244094491"/>
  <pageSetup orientation="portrait" r:id="rId1"/>
  <headerFooter alignWithMargins="0">
    <oddFooter>&amp;LAccueil d'œuvres de l'extérieur du Québec&amp;"Arial,Gras"&amp;KFF0000 &amp;K000000- Arts de la scène&amp;RACCU (2018-11)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Plan d'activité</vt:lpstr>
      <vt:lpstr>Bilan du plan d'activité</vt:lpstr>
      <vt:lpstr>Revenus_dépenses</vt:lpstr>
      <vt:lpstr>Annexe A</vt:lpstr>
      <vt:lpstr>Revenus_dépenses!Impression_des_titres</vt:lpstr>
    </vt:vector>
  </TitlesOfParts>
  <Company>CALQ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Accueil de spectacles étrangers</dc:title>
  <dc:creator>CALQ</dc:creator>
  <dc:description>ACCU version en date du 12-2013</dc:description>
  <cp:lastModifiedBy>Michèle Mailloux TM34</cp:lastModifiedBy>
  <cp:lastPrinted>2018-11-06T18:09:45Z</cp:lastPrinted>
  <dcterms:created xsi:type="dcterms:W3CDTF">1999-02-25T15:22:15Z</dcterms:created>
  <dcterms:modified xsi:type="dcterms:W3CDTF">2018-12-10T19:51:40Z</dcterms:modified>
</cp:coreProperties>
</file>