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drawings/drawing2.xml" ContentType="application/vnd.openxmlformats-officedocument.drawing+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drawings/drawing7.xml" ContentType="application/vnd.openxmlformats-officedocument.drawing+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ehab\Desktop\MISSION\Mission 24-28 - CA\Formulaires\Versions finales_VFF_Éliane et Michèle\"/>
    </mc:Choice>
  </mc:AlternateContent>
  <workbookProtection workbookAlgorithmName="SHA-512" workbookHashValue="Vb8s9HiPpvI+Q1YKBaV54Jl40oX/dYNH8cRFrBp3g3gd8ZbpoQZMIL9NDUR4X6snzliRwEXj6pPnvoRq9e8+xg==" workbookSaltValue="iIC3rzLPHe0dh+v7hiQPTg==" workbookSpinCount="100000" lockStructure="1"/>
  <bookViews>
    <workbookView xWindow="0" yWindow="0" windowWidth="19200" windowHeight="6640" tabRatio="904" firstSheet="1" activeTab="1"/>
  </bookViews>
  <sheets>
    <sheet name="Profils" sheetId="77" state="hidden" r:id="rId1"/>
    <sheet name="1-Identification" sheetId="47" r:id="rId2"/>
    <sheet name="2-Conseil d'administration" sheetId="34" r:id="rId3"/>
    <sheet name="3A-Bilan" sheetId="73" r:id="rId4"/>
    <sheet name="3B-Bilan Asso-serv-regrou" sheetId="74" r:id="rId5"/>
    <sheet name="3C-Bilan Périodiques" sheetId="72" r:id="rId6"/>
    <sheet name="3D-Bilan Événement annuel" sheetId="75" r:id="rId7"/>
    <sheet name="3E-Bilan Événement biennal" sheetId="78" r:id="rId8"/>
  </sheets>
  <externalReferences>
    <externalReference r:id="rId9"/>
  </externalReferences>
  <definedNames>
    <definedName name="_xlnm._FilterDatabase" localSheetId="3" hidden="1">'3A-Bilan'!$A$1:$H$199</definedName>
    <definedName name="_xlnm._FilterDatabase" localSheetId="4" hidden="1">'3B-Bilan Asso-serv-regrou'!$A$1:$H$167</definedName>
    <definedName name="_xlnm._FilterDatabase" localSheetId="5" hidden="1">'3C-Bilan Périodiques'!$A$8:$I$204</definedName>
    <definedName name="_xlnm._FilterDatabase" localSheetId="6" hidden="1">'3D-Bilan Événement annuel'!$A$1:$G$180</definedName>
    <definedName name="_xlnm._FilterDatabase" localSheetId="7" hidden="1">'3E-Bilan Événement biennal'!$A$1:$G$182</definedName>
    <definedName name="BilanEvenBiannuel">'3B-Bilan Asso-serv-regrou'!#REF!</definedName>
    <definedName name="CaseACocher1" localSheetId="1">'1-Identification'!#REF!</definedName>
    <definedName name="CaseACocher2" localSheetId="1">'1-Identification'!#REF!</definedName>
    <definedName name="CaseACocher4" localSheetId="1">'1-Identification'!#REF!</definedName>
    <definedName name="_xlnm.Print_Titles" localSheetId="3">'3A-Bilan'!$1:$8</definedName>
    <definedName name="_xlnm.Print_Titles" localSheetId="4">'3B-Bilan Asso-serv-regrou'!$1:$7</definedName>
    <definedName name="_xlnm.Print_Titles" localSheetId="5">'3C-Bilan Périodiques'!$1:$7</definedName>
    <definedName name="_xlnm.Print_Titles" localSheetId="6">'3D-Bilan Événement annuel'!$3:$8</definedName>
    <definedName name="_xlnm.Print_Titles" localSheetId="7">'3E-Bilan Événement biennal'!$3:$10</definedName>
    <definedName name="Revenus12d" localSheetId="7">'3C-Bilan Périodiques'!#REF!</definedName>
    <definedName name="Revenus12d">'3C-Bilan Périodiques'!#REF!</definedName>
    <definedName name="Revenus14a" localSheetId="7">'3A-Bilan'!#REF!</definedName>
    <definedName name="Revenus14a">'3A-Bilan'!#REF!</definedName>
    <definedName name="Revenus14b" localSheetId="6">'[1]Section 14b'!$L$67</definedName>
    <definedName name="Revenus14b" localSheetId="7">'[1]Section 14b'!$L$67</definedName>
    <definedName name="Revenus14b">'3B-Bilan Asso-serv-regrou'!#REF!</definedName>
    <definedName name="Revenus14c" localSheetId="7">'3E-Bilan Événement biennal'!#REF!</definedName>
    <definedName name="Revenus14c">'3D-Bilan Événement annuel'!#REF!</definedName>
    <definedName name="Z_880C3229_9790_4559_BAA0_FBDBBD6DDD03_.wvu.FilterData" localSheetId="3" hidden="1">'3A-Bilan'!$A$1:$H$199</definedName>
    <definedName name="Z_880C3229_9790_4559_BAA0_FBDBBD6DDD03_.wvu.FilterData" localSheetId="4" hidden="1">'3B-Bilan Asso-serv-regrou'!$A$1:$H$167</definedName>
    <definedName name="Z_880C3229_9790_4559_BAA0_FBDBBD6DDD03_.wvu.FilterData" localSheetId="5" hidden="1">'3C-Bilan Périodiques'!$A$8:$I$204</definedName>
    <definedName name="Z_880C3229_9790_4559_BAA0_FBDBBD6DDD03_.wvu.FilterData" localSheetId="6" hidden="1">'3D-Bilan Événement annuel'!$A$1:$G$180</definedName>
    <definedName name="Z_880C3229_9790_4559_BAA0_FBDBBD6DDD03_.wvu.FilterData" localSheetId="7" hidden="1">'3E-Bilan Événement biennal'!$A$1:$G$182</definedName>
    <definedName name="Z_880C3229_9790_4559_BAA0_FBDBBD6DDD03_.wvu.PrintArea" localSheetId="2" hidden="1">'2-Conseil d''administration'!$A$1:$N$85</definedName>
    <definedName name="Z_880C3229_9790_4559_BAA0_FBDBBD6DDD03_.wvu.PrintTitles" localSheetId="2" hidden="1">'2-Conseil d''administration'!#REF!</definedName>
    <definedName name="Z_880C3229_9790_4559_BAA0_FBDBBD6DDD03_.wvu.PrintTitles" localSheetId="3" hidden="1">'3A-Bilan'!$1:$8</definedName>
    <definedName name="Z_880C3229_9790_4559_BAA0_FBDBBD6DDD03_.wvu.PrintTitles" localSheetId="4" hidden="1">'3B-Bilan Asso-serv-regrou'!$1:$7</definedName>
    <definedName name="Z_880C3229_9790_4559_BAA0_FBDBBD6DDD03_.wvu.PrintTitles" localSheetId="5" hidden="1">'3C-Bilan Périodiques'!$1:$7</definedName>
    <definedName name="Z_880C3229_9790_4559_BAA0_FBDBBD6DDD03_.wvu.PrintTitles" localSheetId="6" hidden="1">'3D-Bilan Événement annuel'!$3:$8</definedName>
    <definedName name="Z_880C3229_9790_4559_BAA0_FBDBBD6DDD03_.wvu.PrintTitles" localSheetId="7" hidden="1">'3E-Bilan Événement biennal'!$3:$10</definedName>
    <definedName name="Z_880C3229_9790_4559_BAA0_FBDBBD6DDD03_.wvu.Rows" localSheetId="5" hidden="1">'3C-Bilan Périodiques'!$2:$2</definedName>
    <definedName name="Z_E81D238A_7B02_4284_898B_8B059A14501E_.wvu.FilterData" localSheetId="3" hidden="1">'3A-Bilan'!$A$1:$H$199</definedName>
    <definedName name="Z_E81D238A_7B02_4284_898B_8B059A14501E_.wvu.FilterData" localSheetId="4" hidden="1">'3B-Bilan Asso-serv-regrou'!$A$1:$H$167</definedName>
    <definedName name="Z_E81D238A_7B02_4284_898B_8B059A14501E_.wvu.FilterData" localSheetId="5" hidden="1">'3C-Bilan Périodiques'!$A$8:$I$204</definedName>
    <definedName name="Z_E81D238A_7B02_4284_898B_8B059A14501E_.wvu.FilterData" localSheetId="6" hidden="1">'3D-Bilan Événement annuel'!$A$1:$G$180</definedName>
    <definedName name="Z_E81D238A_7B02_4284_898B_8B059A14501E_.wvu.FilterData" localSheetId="7" hidden="1">'3E-Bilan Événement biennal'!$A$1:$G$182</definedName>
    <definedName name="Z_E81D238A_7B02_4284_898B_8B059A14501E_.wvu.PrintArea" localSheetId="2" hidden="1">'2-Conseil d''administration'!$A$1:$N$85</definedName>
    <definedName name="Z_E81D238A_7B02_4284_898B_8B059A14501E_.wvu.PrintTitles" localSheetId="2" hidden="1">'2-Conseil d''administration'!#REF!</definedName>
    <definedName name="Z_E81D238A_7B02_4284_898B_8B059A14501E_.wvu.PrintTitles" localSheetId="3" hidden="1">'3A-Bilan'!$1:$8</definedName>
    <definedName name="Z_E81D238A_7B02_4284_898B_8B059A14501E_.wvu.PrintTitles" localSheetId="4" hidden="1">'3B-Bilan Asso-serv-regrou'!$1:$7</definedName>
    <definedName name="Z_E81D238A_7B02_4284_898B_8B059A14501E_.wvu.PrintTitles" localSheetId="5" hidden="1">'3C-Bilan Périodiques'!$1:$7</definedName>
    <definedName name="Z_E81D238A_7B02_4284_898B_8B059A14501E_.wvu.PrintTitles" localSheetId="6" hidden="1">'3D-Bilan Événement annuel'!$3:$8</definedName>
    <definedName name="Z_E81D238A_7B02_4284_898B_8B059A14501E_.wvu.PrintTitles" localSheetId="7" hidden="1">'3E-Bilan Événement biennal'!$3:$10</definedName>
    <definedName name="Z_E81D238A_7B02_4284_898B_8B059A14501E_.wvu.Rows" localSheetId="5" hidden="1">'3C-Bilan Périodiques'!$2:$2</definedName>
    <definedName name="Z_EE10AC66_1EA7_44A5_A4AC_C85396D1CDF4_.wvu.PrintArea" localSheetId="1" hidden="1">'1-Identification'!$A$1:$H$43</definedName>
    <definedName name="Z_EE10AC66_1EA7_44A5_A4AC_C85396D1CDF4_.wvu.PrintArea" localSheetId="3" hidden="1">'3A-Bilan'!$A$1:$H$199</definedName>
    <definedName name="Z_EE10AC66_1EA7_44A5_A4AC_C85396D1CDF4_.wvu.PrintArea" localSheetId="4" hidden="1">'3B-Bilan Asso-serv-regrou'!$A$1:$H$167</definedName>
    <definedName name="Z_EE10AC66_1EA7_44A5_A4AC_C85396D1CDF4_.wvu.PrintArea" localSheetId="6" hidden="1">'3D-Bilan Événement annuel'!$A$1:$G$180</definedName>
    <definedName name="Z_EE10AC66_1EA7_44A5_A4AC_C85396D1CDF4_.wvu.PrintArea" localSheetId="7" hidden="1">'3E-Bilan Événement biennal'!$A$1:$G$182</definedName>
    <definedName name="Z_EE10AC66_1EA7_44A5_A4AC_C85396D1CDF4_.wvu.PrintTitles" localSheetId="3" hidden="1">'3A-Bilan'!$1:$8</definedName>
    <definedName name="Z_EE10AC66_1EA7_44A5_A4AC_C85396D1CDF4_.wvu.PrintTitles" localSheetId="4" hidden="1">'3B-Bilan Asso-serv-regrou'!$1:$7</definedName>
    <definedName name="Z_EE10AC66_1EA7_44A5_A4AC_C85396D1CDF4_.wvu.PrintTitles" localSheetId="5" hidden="1">'3C-Bilan Périodiques'!$1:$7</definedName>
    <definedName name="Z_EE10AC66_1EA7_44A5_A4AC_C85396D1CDF4_.wvu.PrintTitles" localSheetId="6" hidden="1">'3D-Bilan Événement annuel'!$1:$7</definedName>
    <definedName name="Z_EE10AC66_1EA7_44A5_A4AC_C85396D1CDF4_.wvu.PrintTitles" localSheetId="7" hidden="1">'3E-Bilan Événement biennal'!$1:$7</definedName>
    <definedName name="_xlnm.Print_Area" localSheetId="1">'1-Identification'!$A$1:$I$43</definedName>
    <definedName name="_xlnm.Print_Area" localSheetId="3">'3A-Bilan'!$A$1:$H$238</definedName>
    <definedName name="_xlnm.Print_Area" localSheetId="4">'3B-Bilan Asso-serv-regrou'!$A$1:$H$207</definedName>
    <definedName name="_xlnm.Print_Area" localSheetId="6">'3D-Bilan Événement annuel'!$A$1:$G$219</definedName>
    <definedName name="_xlnm.Print_Area" localSheetId="7">'3E-Bilan Événement biennal'!$A$1:$G$221</definedName>
  </definedNames>
  <calcPr calcId="162913"/>
  <customWorkbookViews>
    <customWorkbookView name="Éliane Habimana TM19 - Affichage personnalisé" guid="{880C3229-9790-4559-BAA0-FBDBBD6DDD03}" mergeInterval="0" personalView="1" maximized="1" windowWidth="1366" windowHeight="535" tabRatio="904" activeSheetId="1"/>
    <customWorkbookView name="bsch - Affichage personnalisé" guid="{EE10AC66-1EA7-44A5-A4AC-C85396D1CDF4}" mergeInterval="0" personalView="1" maximized="1" windowWidth="934" windowHeight="680" tabRatio="904" activeSheetId="5"/>
    <customWorkbookView name="Bernard Schaller TM21 - Affichage personnalisé" guid="{E81D238A-7B02-4284-898B-8B059A14501E}" mergeInterval="0" personalView="1" maximized="1" windowWidth="1920" windowHeight="791" tabRatio="904" activeSheetId="11"/>
  </customWorkbookViews>
</workbook>
</file>

<file path=xl/calcChain.xml><?xml version="1.0" encoding="utf-8"?>
<calcChain xmlns="http://schemas.openxmlformats.org/spreadsheetml/2006/main">
  <c r="H3" i="34" l="1"/>
  <c r="F151" i="78" l="1"/>
  <c r="D64" i="74"/>
  <c r="F168" i="73" l="1"/>
  <c r="D26" i="73"/>
  <c r="F165" i="78" l="1"/>
  <c r="D142" i="72"/>
  <c r="A202" i="78" l="1"/>
  <c r="A185" i="78"/>
  <c r="D177" i="78"/>
  <c r="F177" i="78" s="1"/>
  <c r="F176" i="78"/>
  <c r="F175" i="78"/>
  <c r="F174" i="78"/>
  <c r="F173" i="78"/>
  <c r="D168" i="78"/>
  <c r="F168" i="78" s="1"/>
  <c r="F167" i="78"/>
  <c r="F166" i="78"/>
  <c r="D160" i="78"/>
  <c r="F159" i="78" s="1"/>
  <c r="F152" i="78"/>
  <c r="F150" i="78"/>
  <c r="F149" i="78"/>
  <c r="F147" i="78"/>
  <c r="F145" i="78"/>
  <c r="F144" i="78"/>
  <c r="F143" i="78"/>
  <c r="F142" i="78"/>
  <c r="F141" i="78"/>
  <c r="D130" i="78"/>
  <c r="F130" i="78" s="1"/>
  <c r="F129" i="78"/>
  <c r="F128" i="78"/>
  <c r="F127" i="78"/>
  <c r="F126" i="78"/>
  <c r="F125" i="78"/>
  <c r="F124" i="78"/>
  <c r="D122" i="78"/>
  <c r="F121" i="78"/>
  <c r="F120" i="78"/>
  <c r="F119" i="78"/>
  <c r="D116" i="78"/>
  <c r="F116" i="78" s="1"/>
  <c r="F115" i="78"/>
  <c r="F114" i="78"/>
  <c r="F113" i="78"/>
  <c r="F112" i="78"/>
  <c r="F111" i="78"/>
  <c r="F110" i="78"/>
  <c r="F109" i="78"/>
  <c r="D107" i="78"/>
  <c r="F107" i="78" s="1"/>
  <c r="F106" i="78"/>
  <c r="F105" i="78"/>
  <c r="F104" i="78"/>
  <c r="F103" i="78"/>
  <c r="F102" i="78"/>
  <c r="F101" i="78"/>
  <c r="F100" i="78"/>
  <c r="D98" i="78"/>
  <c r="F98" i="78" s="1"/>
  <c r="F97" i="78"/>
  <c r="F96" i="78"/>
  <c r="F95" i="78"/>
  <c r="F94" i="78"/>
  <c r="F93" i="78"/>
  <c r="F92" i="78"/>
  <c r="F91" i="78"/>
  <c r="F90" i="78"/>
  <c r="F89" i="78"/>
  <c r="F88" i="78"/>
  <c r="F87" i="78"/>
  <c r="F86" i="78"/>
  <c r="F85" i="78"/>
  <c r="F84" i="78"/>
  <c r="F83" i="78"/>
  <c r="F82" i="78"/>
  <c r="F81" i="78"/>
  <c r="D73" i="78"/>
  <c r="F69" i="78"/>
  <c r="D67" i="78"/>
  <c r="F56" i="78"/>
  <c r="D54" i="78"/>
  <c r="F43" i="78"/>
  <c r="F41" i="78"/>
  <c r="F40" i="78"/>
  <c r="D36" i="78"/>
  <c r="D26" i="78"/>
  <c r="B4" i="78"/>
  <c r="F158" i="78" l="1"/>
  <c r="F160" i="78"/>
  <c r="D76" i="78"/>
  <c r="D131" i="78"/>
  <c r="D37" i="78"/>
  <c r="N1" i="34"/>
  <c r="D77" i="78" l="1"/>
  <c r="D139" i="78"/>
  <c r="A200" i="75"/>
  <c r="A183" i="75"/>
  <c r="D158" i="75"/>
  <c r="F157" i="75" s="1"/>
  <c r="B4" i="75"/>
  <c r="F78" i="78" l="1"/>
  <c r="F74" i="78"/>
  <c r="F71" i="78"/>
  <c r="F72" i="78"/>
  <c r="F65" i="78"/>
  <c r="F66" i="78"/>
  <c r="F63" i="78"/>
  <c r="F64" i="78"/>
  <c r="F61" i="78"/>
  <c r="F62" i="78"/>
  <c r="F59" i="78"/>
  <c r="F60" i="78"/>
  <c r="F53" i="78"/>
  <c r="F57" i="78"/>
  <c r="F51" i="78"/>
  <c r="F52" i="78"/>
  <c r="F49" i="78"/>
  <c r="F50" i="78"/>
  <c r="F47" i="78"/>
  <c r="F48" i="78"/>
  <c r="F45" i="78"/>
  <c r="F46" i="78"/>
  <c r="F35" i="78"/>
  <c r="F44" i="78"/>
  <c r="F33" i="78"/>
  <c r="F34" i="78"/>
  <c r="F30" i="78"/>
  <c r="F32" i="78"/>
  <c r="F28" i="78"/>
  <c r="F29" i="78"/>
  <c r="F22" i="78"/>
  <c r="F18" i="78"/>
  <c r="F25" i="78"/>
  <c r="F17" i="78"/>
  <c r="F19" i="78"/>
  <c r="F24" i="78"/>
  <c r="F21" i="78"/>
  <c r="F20" i="78"/>
  <c r="F23" i="78"/>
  <c r="A7" i="78"/>
  <c r="F16" i="78"/>
  <c r="F131" i="78"/>
  <c r="D138" i="78"/>
  <c r="F139" i="78"/>
  <c r="F118" i="78"/>
  <c r="F122" i="78"/>
  <c r="F70" i="78"/>
  <c r="F73" i="78"/>
  <c r="F58" i="78"/>
  <c r="F67" i="78"/>
  <c r="F42" i="78"/>
  <c r="F76" i="78"/>
  <c r="F54" i="78"/>
  <c r="F15" i="78"/>
  <c r="F31" i="78"/>
  <c r="F36" i="78"/>
  <c r="F14" i="78"/>
  <c r="F26" i="78"/>
  <c r="F37" i="78"/>
  <c r="F77" i="78"/>
  <c r="A225" i="72"/>
  <c r="A208" i="72"/>
  <c r="D40" i="72"/>
  <c r="B3" i="72"/>
  <c r="D150" i="74"/>
  <c r="A182" i="74"/>
  <c r="A165" i="74"/>
  <c r="D98" i="74"/>
  <c r="F85" i="74"/>
  <c r="B3" i="74"/>
  <c r="A218" i="73"/>
  <c r="D186" i="73"/>
  <c r="A201" i="73"/>
  <c r="D195" i="73"/>
  <c r="D176" i="73"/>
  <c r="F175" i="73" l="1"/>
  <c r="F176" i="73"/>
  <c r="F138" i="78"/>
  <c r="D140" i="78"/>
  <c r="D146" i="78" s="1"/>
  <c r="D148" i="78" s="1"/>
  <c r="D153" i="78" s="1"/>
  <c r="D155" i="78" s="1"/>
  <c r="F174" i="73"/>
  <c r="F140" i="78" l="1"/>
  <c r="B3" i="73"/>
  <c r="F146" i="78" l="1"/>
  <c r="D175" i="75"/>
  <c r="F175" i="75" s="1"/>
  <c r="F174" i="75"/>
  <c r="F173" i="75"/>
  <c r="F172" i="75"/>
  <c r="F171" i="75"/>
  <c r="D166" i="75"/>
  <c r="F166" i="75" s="1"/>
  <c r="F165" i="75"/>
  <c r="F164" i="75"/>
  <c r="F163" i="75"/>
  <c r="F150" i="75"/>
  <c r="F148" i="75"/>
  <c r="F147" i="75"/>
  <c r="F145" i="75"/>
  <c r="F143" i="75"/>
  <c r="F142" i="75"/>
  <c r="F141" i="75"/>
  <c r="F140" i="75"/>
  <c r="F139" i="75"/>
  <c r="D128" i="75"/>
  <c r="F128" i="75" s="1"/>
  <c r="F127" i="75"/>
  <c r="F126" i="75"/>
  <c r="F125" i="75"/>
  <c r="F124" i="75"/>
  <c r="F123" i="75"/>
  <c r="F122" i="75"/>
  <c r="D120" i="75"/>
  <c r="F120" i="75" s="1"/>
  <c r="F119" i="75"/>
  <c r="F118" i="75"/>
  <c r="F117" i="75"/>
  <c r="F116" i="75"/>
  <c r="D114" i="75"/>
  <c r="F114" i="75" s="1"/>
  <c r="F113" i="75"/>
  <c r="F112" i="75"/>
  <c r="F111" i="75"/>
  <c r="F110" i="75"/>
  <c r="F109" i="75"/>
  <c r="F108" i="75"/>
  <c r="F107" i="75"/>
  <c r="D105" i="75"/>
  <c r="F105" i="75" s="1"/>
  <c r="F104" i="75"/>
  <c r="F103" i="75"/>
  <c r="F102" i="75"/>
  <c r="F101" i="75"/>
  <c r="F100" i="75"/>
  <c r="F99" i="75"/>
  <c r="F98" i="75"/>
  <c r="D96" i="75"/>
  <c r="F96" i="75" s="1"/>
  <c r="F95" i="75"/>
  <c r="F94" i="75"/>
  <c r="F93" i="75"/>
  <c r="F92" i="75"/>
  <c r="F91" i="75"/>
  <c r="F90" i="75"/>
  <c r="F89" i="75"/>
  <c r="F88" i="75"/>
  <c r="F87" i="75"/>
  <c r="F86" i="75"/>
  <c r="F85" i="75"/>
  <c r="F84" i="75"/>
  <c r="F83" i="75"/>
  <c r="F82" i="75"/>
  <c r="F81" i="75"/>
  <c r="F80" i="75"/>
  <c r="F79" i="75"/>
  <c r="F76" i="75"/>
  <c r="D71" i="75"/>
  <c r="F67" i="75"/>
  <c r="D65" i="75"/>
  <c r="F54" i="75"/>
  <c r="D52" i="75"/>
  <c r="F41" i="75"/>
  <c r="F39" i="75"/>
  <c r="F38" i="75"/>
  <c r="D34" i="75"/>
  <c r="D24" i="75"/>
  <c r="D159" i="74"/>
  <c r="F158" i="74"/>
  <c r="D143" i="74"/>
  <c r="F142" i="74" s="1"/>
  <c r="F135" i="74"/>
  <c r="F133" i="74"/>
  <c r="F127" i="74"/>
  <c r="F125" i="74"/>
  <c r="F124" i="74"/>
  <c r="F123" i="74"/>
  <c r="F122" i="74"/>
  <c r="D112" i="74"/>
  <c r="F112" i="74" s="1"/>
  <c r="F111" i="74"/>
  <c r="F110" i="74"/>
  <c r="F109" i="74"/>
  <c r="F108" i="74"/>
  <c r="F107" i="74"/>
  <c r="F106" i="74"/>
  <c r="F105" i="74"/>
  <c r="D104" i="74"/>
  <c r="F104" i="74" s="1"/>
  <c r="F103" i="74"/>
  <c r="F102" i="74"/>
  <c r="F101" i="74"/>
  <c r="F100" i="74"/>
  <c r="F98" i="74"/>
  <c r="F97" i="74"/>
  <c r="F96" i="74"/>
  <c r="F95" i="74"/>
  <c r="F94" i="74"/>
  <c r="F93" i="74"/>
  <c r="F92" i="74"/>
  <c r="F91" i="74"/>
  <c r="D89" i="74"/>
  <c r="F89" i="74" s="1"/>
  <c r="F88" i="74"/>
  <c r="F87" i="74"/>
  <c r="F86" i="74"/>
  <c r="F84" i="74"/>
  <c r="F83" i="74"/>
  <c r="F82" i="74"/>
  <c r="D80" i="74"/>
  <c r="F79" i="74"/>
  <c r="F78" i="74"/>
  <c r="F77" i="74"/>
  <c r="F76" i="74"/>
  <c r="F75" i="74"/>
  <c r="F74" i="74"/>
  <c r="F68" i="74"/>
  <c r="F65" i="74"/>
  <c r="F64" i="74"/>
  <c r="F63" i="74"/>
  <c r="F62" i="74"/>
  <c r="F61" i="74"/>
  <c r="F60" i="74"/>
  <c r="D58" i="74"/>
  <c r="F47" i="74"/>
  <c r="D45" i="74"/>
  <c r="F41" i="74"/>
  <c r="F33" i="74"/>
  <c r="F32" i="74"/>
  <c r="D28" i="74"/>
  <c r="D20" i="74"/>
  <c r="F169" i="73"/>
  <c r="F167" i="73"/>
  <c r="F166" i="73"/>
  <c r="F164" i="73"/>
  <c r="F162" i="73"/>
  <c r="F161" i="73"/>
  <c r="F160" i="73"/>
  <c r="F159" i="73"/>
  <c r="F158" i="73"/>
  <c r="D145" i="73"/>
  <c r="F145" i="73" s="1"/>
  <c r="F144" i="73"/>
  <c r="F143" i="73"/>
  <c r="F142" i="73"/>
  <c r="F141" i="73"/>
  <c r="F140" i="73"/>
  <c r="F139" i="73"/>
  <c r="F138" i="73"/>
  <c r="D136" i="73"/>
  <c r="F136" i="73" s="1"/>
  <c r="F135" i="73"/>
  <c r="F134" i="73"/>
  <c r="F133" i="73"/>
  <c r="F132" i="73"/>
  <c r="D130" i="73"/>
  <c r="F130" i="73" s="1"/>
  <c r="F129" i="73"/>
  <c r="F128" i="73"/>
  <c r="F127" i="73"/>
  <c r="F126" i="73"/>
  <c r="F125" i="73"/>
  <c r="F124" i="73"/>
  <c r="F123" i="73"/>
  <c r="D120" i="73"/>
  <c r="F120" i="73" s="1"/>
  <c r="F119" i="73"/>
  <c r="F118" i="73"/>
  <c r="F117" i="73"/>
  <c r="F116" i="73"/>
  <c r="F115" i="73"/>
  <c r="F114" i="73"/>
  <c r="F113" i="73"/>
  <c r="D110" i="73"/>
  <c r="F110" i="73" s="1"/>
  <c r="F109" i="73"/>
  <c r="F108" i="73"/>
  <c r="F107" i="73"/>
  <c r="F106" i="73"/>
  <c r="F105" i="73"/>
  <c r="F102" i="73"/>
  <c r="F101" i="73"/>
  <c r="F100" i="73"/>
  <c r="F99" i="73"/>
  <c r="F98" i="73"/>
  <c r="F95" i="73"/>
  <c r="F94" i="73"/>
  <c r="F93" i="73"/>
  <c r="F92" i="73"/>
  <c r="F91" i="73"/>
  <c r="D89" i="73"/>
  <c r="F88" i="73"/>
  <c r="F87" i="73"/>
  <c r="F86" i="73"/>
  <c r="F85" i="73"/>
  <c r="F84" i="73"/>
  <c r="F83" i="73"/>
  <c r="F82" i="73"/>
  <c r="F81" i="73"/>
  <c r="F79" i="73"/>
  <c r="F71" i="73"/>
  <c r="D67" i="73"/>
  <c r="F63" i="73"/>
  <c r="D61" i="73"/>
  <c r="F60" i="73"/>
  <c r="F56" i="73"/>
  <c r="F53" i="73"/>
  <c r="D51" i="73"/>
  <c r="F41" i="73"/>
  <c r="F39" i="73"/>
  <c r="F38" i="73"/>
  <c r="D34" i="73"/>
  <c r="F25" i="73"/>
  <c r="D199" i="72"/>
  <c r="F199" i="72" s="1"/>
  <c r="F198" i="72"/>
  <c r="F197" i="72"/>
  <c r="F196" i="72"/>
  <c r="F195" i="72"/>
  <c r="D190" i="72"/>
  <c r="F190" i="72" s="1"/>
  <c r="F189" i="72"/>
  <c r="F188" i="72"/>
  <c r="F187" i="72"/>
  <c r="D182" i="72"/>
  <c r="F175" i="72"/>
  <c r="F174" i="72"/>
  <c r="F173" i="72"/>
  <c r="F172" i="72"/>
  <c r="F170" i="72"/>
  <c r="F168" i="72"/>
  <c r="F167" i="72"/>
  <c r="F166" i="72"/>
  <c r="F165" i="72"/>
  <c r="F164" i="72"/>
  <c r="D156" i="72"/>
  <c r="F156" i="72" s="1"/>
  <c r="F155" i="72"/>
  <c r="F154" i="72"/>
  <c r="F153" i="72"/>
  <c r="F152" i="72"/>
  <c r="F151" i="72"/>
  <c r="F150" i="72"/>
  <c r="F149" i="72"/>
  <c r="F148" i="72"/>
  <c r="F147" i="72"/>
  <c r="F146" i="72"/>
  <c r="F145" i="72"/>
  <c r="F144" i="72"/>
  <c r="F142" i="72"/>
  <c r="F141" i="72"/>
  <c r="F140" i="72"/>
  <c r="F139" i="72"/>
  <c r="F138" i="72"/>
  <c r="F137" i="72"/>
  <c r="D136" i="72"/>
  <c r="F136" i="72" s="1"/>
  <c r="F135" i="72"/>
  <c r="F134" i="72"/>
  <c r="F133" i="72"/>
  <c r="F132" i="72"/>
  <c r="F131" i="72"/>
  <c r="F130" i="72"/>
  <c r="F129" i="72"/>
  <c r="D128" i="72"/>
  <c r="F128" i="72" s="1"/>
  <c r="F127" i="72"/>
  <c r="F126" i="72"/>
  <c r="F125" i="72"/>
  <c r="F124" i="72"/>
  <c r="F123" i="72"/>
  <c r="F122" i="72"/>
  <c r="F121" i="72"/>
  <c r="F120" i="72"/>
  <c r="F119" i="72"/>
  <c r="D118" i="72"/>
  <c r="F118" i="72" s="1"/>
  <c r="F117" i="72"/>
  <c r="F116" i="72"/>
  <c r="F115" i="72"/>
  <c r="F114" i="72"/>
  <c r="F113" i="72"/>
  <c r="F112" i="72"/>
  <c r="F111" i="72"/>
  <c r="F110" i="72"/>
  <c r="F109" i="72"/>
  <c r="D103" i="72"/>
  <c r="F103" i="72" s="1"/>
  <c r="F102" i="72"/>
  <c r="F101" i="72"/>
  <c r="F100" i="72"/>
  <c r="F99" i="72"/>
  <c r="F98" i="72"/>
  <c r="F97" i="72"/>
  <c r="F96" i="72"/>
  <c r="F95" i="72"/>
  <c r="D94" i="72"/>
  <c r="F94" i="72" s="1"/>
  <c r="F93" i="72"/>
  <c r="F92" i="72"/>
  <c r="F91" i="72"/>
  <c r="F90" i="72"/>
  <c r="F89" i="72"/>
  <c r="F88" i="72"/>
  <c r="F87" i="72"/>
  <c r="F86" i="72"/>
  <c r="D85" i="72"/>
  <c r="F85" i="72" s="1"/>
  <c r="F84" i="72"/>
  <c r="F83" i="72"/>
  <c r="F82" i="72"/>
  <c r="F81" i="72"/>
  <c r="F80" i="72"/>
  <c r="F79" i="72"/>
  <c r="F78" i="72"/>
  <c r="F77" i="72"/>
  <c r="F76" i="72"/>
  <c r="D75" i="72"/>
  <c r="F75" i="72" s="1"/>
  <c r="F74" i="72"/>
  <c r="F73" i="72"/>
  <c r="F72" i="72"/>
  <c r="F71" i="72"/>
  <c r="F70" i="72"/>
  <c r="F69" i="72"/>
  <c r="F68" i="72"/>
  <c r="F67" i="72"/>
  <c r="D56" i="72"/>
  <c r="F51" i="72"/>
  <c r="D50" i="72"/>
  <c r="F41" i="72"/>
  <c r="F31" i="72"/>
  <c r="F29" i="72"/>
  <c r="F28" i="72"/>
  <c r="D26" i="72"/>
  <c r="F19" i="72"/>
  <c r="D18" i="72"/>
  <c r="D74" i="75" l="1"/>
  <c r="F180" i="72"/>
  <c r="F181" i="72"/>
  <c r="F148" i="78"/>
  <c r="D35" i="75"/>
  <c r="F182" i="72"/>
  <c r="D58" i="72"/>
  <c r="D27" i="72"/>
  <c r="D113" i="74"/>
  <c r="D120" i="74" s="1"/>
  <c r="D35" i="73"/>
  <c r="D69" i="73"/>
  <c r="D129" i="75"/>
  <c r="F156" i="75"/>
  <c r="F158" i="75" s="1"/>
  <c r="D66" i="74"/>
  <c r="F141" i="74"/>
  <c r="F143" i="74" s="1"/>
  <c r="D29" i="74"/>
  <c r="D146" i="73"/>
  <c r="D157" i="72"/>
  <c r="D162" i="72" s="1"/>
  <c r="D75" i="75" l="1"/>
  <c r="F26" i="75" s="1"/>
  <c r="D59" i="72"/>
  <c r="F153" i="78"/>
  <c r="D70" i="73"/>
  <c r="F68" i="73" s="1"/>
  <c r="F129" i="75"/>
  <c r="D137" i="75"/>
  <c r="F137" i="75" s="1"/>
  <c r="D67" i="74"/>
  <c r="F51" i="74" s="1"/>
  <c r="D156" i="73"/>
  <c r="F157" i="72"/>
  <c r="F162" i="72"/>
  <c r="F55" i="74" l="1"/>
  <c r="F54" i="74"/>
  <c r="F52" i="74"/>
  <c r="F53" i="74"/>
  <c r="F49" i="74"/>
  <c r="F50" i="74"/>
  <c r="F48" i="74"/>
  <c r="F58" i="74"/>
  <c r="F43" i="74"/>
  <c r="F44" i="74"/>
  <c r="F40" i="74"/>
  <c r="F42" i="74"/>
  <c r="F37" i="74"/>
  <c r="F39" i="74"/>
  <c r="F36" i="74"/>
  <c r="F35" i="74"/>
  <c r="F27" i="74"/>
  <c r="F34" i="74"/>
  <c r="F25" i="74"/>
  <c r="F26" i="74"/>
  <c r="F23" i="74"/>
  <c r="F24" i="74"/>
  <c r="F22" i="74"/>
  <c r="F28" i="74"/>
  <c r="F19" i="74"/>
  <c r="F17" i="74"/>
  <c r="F16" i="74"/>
  <c r="F18" i="74"/>
  <c r="F14" i="74"/>
  <c r="F15" i="74"/>
  <c r="I6" i="74"/>
  <c r="F13" i="74"/>
  <c r="F72" i="75"/>
  <c r="F23" i="75"/>
  <c r="F69" i="75"/>
  <c r="F70" i="75"/>
  <c r="F68" i="75"/>
  <c r="F71" i="75"/>
  <c r="F56" i="75"/>
  <c r="F64" i="75"/>
  <c r="F57" i="75"/>
  <c r="F63" i="75"/>
  <c r="F61" i="75"/>
  <c r="F60" i="75"/>
  <c r="F58" i="75"/>
  <c r="F59" i="75"/>
  <c r="F62" i="75"/>
  <c r="F55" i="75"/>
  <c r="F65" i="75"/>
  <c r="F51" i="75"/>
  <c r="F50" i="75"/>
  <c r="F49" i="75"/>
  <c r="F48" i="75"/>
  <c r="F47" i="75"/>
  <c r="F46" i="75"/>
  <c r="F44" i="75"/>
  <c r="F45" i="75"/>
  <c r="F42" i="75"/>
  <c r="F43" i="75"/>
  <c r="F40" i="75"/>
  <c r="F74" i="75"/>
  <c r="F52" i="75"/>
  <c r="F32" i="75"/>
  <c r="F33" i="75"/>
  <c r="F30" i="75"/>
  <c r="F31" i="75"/>
  <c r="F28" i="75"/>
  <c r="F29" i="75"/>
  <c r="F27" i="75"/>
  <c r="F34" i="75"/>
  <c r="F21" i="75"/>
  <c r="F22" i="75"/>
  <c r="F24" i="75"/>
  <c r="F19" i="75"/>
  <c r="F20" i="75"/>
  <c r="F17" i="75"/>
  <c r="F18" i="75"/>
  <c r="F15" i="75"/>
  <c r="F16" i="75"/>
  <c r="D136" i="75"/>
  <c r="F136" i="75" s="1"/>
  <c r="F14" i="75"/>
  <c r="C5" i="75"/>
  <c r="F13" i="75"/>
  <c r="F75" i="75"/>
  <c r="F12" i="75"/>
  <c r="H7" i="75"/>
  <c r="F35" i="75"/>
  <c r="F57" i="72"/>
  <c r="F60" i="72"/>
  <c r="F54" i="72"/>
  <c r="F55" i="72"/>
  <c r="F53" i="72"/>
  <c r="F56" i="72"/>
  <c r="F48" i="72"/>
  <c r="F49" i="72"/>
  <c r="F46" i="72"/>
  <c r="F47" i="72"/>
  <c r="F44" i="72"/>
  <c r="F45" i="72"/>
  <c r="F39" i="72"/>
  <c r="F43" i="72"/>
  <c r="F50" i="72"/>
  <c r="F37" i="72"/>
  <c r="F14" i="72"/>
  <c r="F38" i="72"/>
  <c r="F20" i="72"/>
  <c r="F35" i="72"/>
  <c r="F36" i="72"/>
  <c r="F18" i="72"/>
  <c r="F59" i="72"/>
  <c r="F23" i="72"/>
  <c r="F25" i="72"/>
  <c r="F21" i="72"/>
  <c r="F22" i="72"/>
  <c r="F24" i="72"/>
  <c r="F16" i="72"/>
  <c r="F27" i="72"/>
  <c r="F26" i="72"/>
  <c r="F58" i="72"/>
  <c r="F33" i="72"/>
  <c r="F11" i="72"/>
  <c r="D161" i="72"/>
  <c r="D163" i="72" s="1"/>
  <c r="D169" i="72" s="1"/>
  <c r="D171" i="72" s="1"/>
  <c r="F13" i="72"/>
  <c r="F12" i="72"/>
  <c r="F34" i="72"/>
  <c r="I6" i="72"/>
  <c r="F32" i="72"/>
  <c r="F15" i="72"/>
  <c r="F17" i="72"/>
  <c r="F40" i="72"/>
  <c r="F29" i="74"/>
  <c r="F65" i="73"/>
  <c r="F66" i="73"/>
  <c r="F64" i="73"/>
  <c r="F67" i="73"/>
  <c r="F59" i="73"/>
  <c r="F57" i="73"/>
  <c r="F55" i="73"/>
  <c r="F58" i="73"/>
  <c r="F49" i="73"/>
  <c r="F50" i="73"/>
  <c r="F44" i="73"/>
  <c r="F45" i="73"/>
  <c r="F48" i="73"/>
  <c r="F46" i="73"/>
  <c r="F47" i="73"/>
  <c r="F42" i="73"/>
  <c r="F43" i="73"/>
  <c r="F33" i="73"/>
  <c r="F32" i="73"/>
  <c r="F30" i="73"/>
  <c r="F31" i="73"/>
  <c r="F26" i="73"/>
  <c r="F28" i="73"/>
  <c r="F23" i="73"/>
  <c r="F22" i="73"/>
  <c r="F21" i="73"/>
  <c r="F24" i="73"/>
  <c r="F15" i="73"/>
  <c r="F20" i="73"/>
  <c r="F19" i="73"/>
  <c r="F18" i="73"/>
  <c r="F17" i="73"/>
  <c r="F16" i="73"/>
  <c r="H7" i="73"/>
  <c r="F14" i="73"/>
  <c r="D119" i="74"/>
  <c r="D121" i="74" s="1"/>
  <c r="F73" i="74"/>
  <c r="F80" i="73"/>
  <c r="F40" i="73"/>
  <c r="F51" i="73"/>
  <c r="F29" i="73"/>
  <c r="F34" i="73"/>
  <c r="F35" i="73"/>
  <c r="F13" i="73"/>
  <c r="F38" i="74"/>
  <c r="F45" i="74"/>
  <c r="F66" i="74"/>
  <c r="F89" i="73"/>
  <c r="F54" i="73"/>
  <c r="F61" i="73"/>
  <c r="F69" i="73"/>
  <c r="D155" i="73"/>
  <c r="F78" i="73"/>
  <c r="F70" i="73"/>
  <c r="F156" i="73"/>
  <c r="F146" i="73"/>
  <c r="F12" i="74"/>
  <c r="F67" i="74"/>
  <c r="F113" i="74"/>
  <c r="F72" i="74"/>
  <c r="F20" i="74"/>
  <c r="F80" i="74"/>
  <c r="D138" i="75" l="1"/>
  <c r="D144" i="75" s="1"/>
  <c r="F144" i="75" s="1"/>
  <c r="F161" i="72"/>
  <c r="F148" i="74"/>
  <c r="F147" i="74"/>
  <c r="F150" i="74"/>
  <c r="F149" i="74"/>
  <c r="F155" i="74"/>
  <c r="F132" i="74"/>
  <c r="F129" i="74"/>
  <c r="F191" i="73"/>
  <c r="F195" i="73"/>
  <c r="F194" i="73"/>
  <c r="F193" i="73"/>
  <c r="F192" i="73"/>
  <c r="F186" i="73"/>
  <c r="F185" i="73"/>
  <c r="F184" i="73"/>
  <c r="F183" i="73"/>
  <c r="F131" i="74"/>
  <c r="F156" i="74"/>
  <c r="F157" i="74"/>
  <c r="F155" i="73"/>
  <c r="D157" i="73"/>
  <c r="D163" i="73" s="1"/>
  <c r="F159" i="74"/>
  <c r="F119" i="74"/>
  <c r="F120" i="74"/>
  <c r="F163" i="72"/>
  <c r="F138" i="75" l="1"/>
  <c r="F157" i="73"/>
  <c r="F163" i="73"/>
  <c r="D146" i="75"/>
  <c r="D151" i="75" s="1"/>
  <c r="D153" i="75" s="1"/>
  <c r="F121" i="74"/>
  <c r="D128" i="74"/>
  <c r="D130" i="74" s="1"/>
  <c r="D136" i="74" s="1"/>
  <c r="D138" i="74" s="1"/>
  <c r="F169" i="72"/>
  <c r="D165" i="73" l="1"/>
  <c r="D170" i="73" s="1"/>
  <c r="D171" i="73" s="1"/>
  <c r="F146" i="75"/>
  <c r="F128" i="74"/>
  <c r="D176" i="72"/>
  <c r="D177" i="72" s="1"/>
  <c r="F171" i="72"/>
  <c r="F165" i="73" l="1"/>
  <c r="F170" i="73"/>
  <c r="F176" i="72"/>
  <c r="F151" i="75"/>
  <c r="D154" i="75"/>
  <c r="F130" i="74"/>
  <c r="F136" i="74" l="1"/>
  <c r="F52" i="34" l="1"/>
</calcChain>
</file>

<file path=xl/sharedStrings.xml><?xml version="1.0" encoding="utf-8"?>
<sst xmlns="http://schemas.openxmlformats.org/spreadsheetml/2006/main" count="902" uniqueCount="342">
  <si>
    <t>Revenus totaux</t>
  </si>
  <si>
    <t>Événements nationaux et internationaux</t>
  </si>
  <si>
    <t>Nombre</t>
  </si>
  <si>
    <t>Dépenses totales</t>
  </si>
  <si>
    <t>Conseil des arts et des lettres 
du Québec</t>
  </si>
  <si>
    <t xml:space="preserve"> </t>
  </si>
  <si>
    <t>Discipline</t>
  </si>
  <si>
    <t>Arts du cirque</t>
  </si>
  <si>
    <t>Arts multidisciplinaires</t>
  </si>
  <si>
    <t>Arts numériques</t>
  </si>
  <si>
    <t>Production</t>
  </si>
  <si>
    <t>Théâtre</t>
  </si>
  <si>
    <t>Métiers d'art</t>
  </si>
  <si>
    <t>Recherche architecturale</t>
  </si>
  <si>
    <t>Arts visuels</t>
  </si>
  <si>
    <t>Pluridisciplinaire</t>
  </si>
  <si>
    <t>Nombre de membres</t>
  </si>
  <si>
    <t>Nombre de sièges vacants</t>
  </si>
  <si>
    <t>Conseil d’administration (C.A.)</t>
  </si>
  <si>
    <t>Comité de vérification</t>
  </si>
  <si>
    <t>Nom, prénom</t>
  </si>
  <si>
    <t>Profession, employeur</t>
  </si>
  <si>
    <t>Secrétaire</t>
  </si>
  <si>
    <t>Lieu de résidence
(ville + province)</t>
  </si>
  <si>
    <t>Composition des comités</t>
  </si>
  <si>
    <t>Total (doit correspondre au nombre total de membres)</t>
  </si>
  <si>
    <t>égale ou supérieure à 90 % du nombre de réunions</t>
  </si>
  <si>
    <t>se situant entre 75 % et 90 % du nombre de réunions</t>
  </si>
  <si>
    <t>se situant entre 50 % et 75 % du nombre de réunions</t>
  </si>
  <si>
    <t>inférieure à 50 % du nombre de réunions</t>
  </si>
  <si>
    <t xml:space="preserve">Dans une proportion </t>
  </si>
  <si>
    <t>Liste des autres comités *</t>
  </si>
  <si>
    <t>Un rapport annuel a-t-il été déposé?</t>
  </si>
  <si>
    <t>Les derniers états financiers, approuvés par votre conseil d'administration, ont-ils été déposés?</t>
  </si>
  <si>
    <t>Lors de cette assemblée :</t>
  </si>
  <si>
    <t>Combien de membres de votre conseil d'administration ont été présents, au cours de l'exercice qui vient de se terminer, aux réunions du C.A. à la suite de leur convocation?</t>
  </si>
  <si>
    <t>Rôle
au sein du C.A.</t>
  </si>
  <si>
    <t xml:space="preserve">* s'il y a lieu </t>
  </si>
  <si>
    <t>1-</t>
  </si>
  <si>
    <t>3-</t>
  </si>
  <si>
    <t>2-</t>
  </si>
  <si>
    <t>4-</t>
  </si>
  <si>
    <t>5-</t>
  </si>
  <si>
    <t>Énumérez les moyens qui ont été mis de l'avant pour permettre à votre conseil d'administration d'avoir une vision juste et actualisée de la situation financière et de l'évolution de votre organisation.</t>
  </si>
  <si>
    <t>Fonction au sein de l'organisme demandeur
(s'il y a lieu)</t>
  </si>
  <si>
    <t>Nombre de réunions
(dernier exercice)</t>
  </si>
  <si>
    <t>Regroupements nationaux</t>
  </si>
  <si>
    <t>Organismes de services</t>
  </si>
  <si>
    <t>7-</t>
  </si>
  <si>
    <t>L’organisme est à jour à l’égard du paiement de tout salaire, bénéfice, paye de vacances ou toute autre forme de rémunération (y compris toute indemnité pour perte ou cessation d’emploi), les cotisations syndicales et autres prélèvements demandés par le salarié (rémunération) auxquels tout employé ou ancien employé de l’organisme a droit.</t>
  </si>
  <si>
    <t xml:space="preserve"> Il n’existe aucune réclamation pour quelque rémunération impayée que ce soit par un employé présentement ou antérieurement à l’emploi de l’organisme.</t>
  </si>
  <si>
    <t xml:space="preserve"> L’organisme n’accuse aucun retard tant à l’égard des retenues à la source, qu’à l’égard de toute somme devant être retenue et remise par lui aux autorités gouvernementales concernées en vertu des lois applicables.</t>
  </si>
  <si>
    <t>Les opérations de l’organisme sont conformes aux lois, règlements, décrets, règles et autres exigences de toute autorité gouvernementale fédérale, provinciale et municipale.</t>
  </si>
  <si>
    <t>Une évaluation du fonctionnement du conseil d’administration et de ses comités a-t-elle été réalisée?</t>
  </si>
  <si>
    <t>Lors de chaque séance du conseil d’administration, une déclaration de la direction est-elle faite, attestant que, depuis la dernière séance :</t>
  </si>
  <si>
    <t xml:space="preserve">Efficacité organisationnelle - 
Soutien à la mission 2024-2028
</t>
  </si>
  <si>
    <t>Associations professionnelles d’artistes</t>
  </si>
  <si>
    <t xml:space="preserve">Nom légal de l'organisme : </t>
  </si>
  <si>
    <t>Directives d'envoi</t>
  </si>
  <si>
    <t xml:space="preserve">3. </t>
  </si>
  <si>
    <t xml:space="preserve">1. </t>
  </si>
  <si>
    <t xml:space="preserve">2. </t>
  </si>
  <si>
    <t>Indiquez le profil correspondant à votre organisme :</t>
  </si>
  <si>
    <t>Périodiques culturels</t>
  </si>
  <si>
    <t>Année de nomination à ce poste</t>
  </si>
  <si>
    <t>6-</t>
  </si>
  <si>
    <t xml:space="preserve">   Cinéma - Vidéo</t>
  </si>
  <si>
    <t xml:space="preserve">   Danse</t>
  </si>
  <si>
    <t xml:space="preserve">   Littérature et conte</t>
  </si>
  <si>
    <t xml:space="preserve">   Musique </t>
  </si>
  <si>
    <r>
      <t xml:space="preserve">Date de la dernière assemblée générale         </t>
    </r>
    <r>
      <rPr>
        <b/>
        <sz val="8"/>
        <color indexed="18"/>
        <rFont val="Arial"/>
        <family val="2"/>
      </rPr>
      <t>(Année-Mois-Jour)</t>
    </r>
    <r>
      <rPr>
        <b/>
        <sz val="9"/>
        <color indexed="18"/>
        <rFont val="Arial"/>
        <family val="2"/>
      </rPr>
      <t xml:space="preserve"> : </t>
    </r>
  </si>
  <si>
    <t>Un(e) vérificateur(trice) a-t-il ou a-t-elle été nommé(e) pour la prochaine année?</t>
  </si>
  <si>
    <t>Président(e)</t>
  </si>
  <si>
    <t>Vice-président(e)</t>
  </si>
  <si>
    <t>Trésorier(ère)</t>
  </si>
  <si>
    <t>Administrateur(-trice)</t>
  </si>
  <si>
    <t>Date d'entrée au C.A.</t>
  </si>
  <si>
    <t>Nombre de membres issus de la diversité culturelle (1)</t>
  </si>
  <si>
    <t>Nom de l'organisme :</t>
  </si>
  <si>
    <t>$</t>
  </si>
  <si>
    <t>%</t>
  </si>
  <si>
    <t>Revenus autonomes</t>
  </si>
  <si>
    <r>
      <t xml:space="preserve">Revenus directs et indirects </t>
    </r>
    <r>
      <rPr>
        <sz val="9"/>
        <rFont val="Arial"/>
        <family val="2"/>
      </rPr>
      <t>(2)</t>
    </r>
  </si>
  <si>
    <t xml:space="preserve">Adhésion (abonnements, cotisations, inscriptions annuelles, etc.) </t>
  </si>
  <si>
    <t>Vente à l'unité - Marché local (billets, exemplaires, etc.)</t>
  </si>
  <si>
    <t>Cachets garantis -  Marché local (incluant les %)</t>
  </si>
  <si>
    <t>Coproductions</t>
  </si>
  <si>
    <t>Vente et/ou location de biens et de services</t>
  </si>
  <si>
    <t>Location de salles, d'ateliers, etc.</t>
  </si>
  <si>
    <t>Services fournis par un diffuseur - Marché local</t>
  </si>
  <si>
    <t>Autres (spécifier)</t>
  </si>
  <si>
    <r>
      <t>Marché québécois</t>
    </r>
    <r>
      <rPr>
        <sz val="9"/>
        <rFont val="Arial"/>
        <family val="2"/>
      </rPr>
      <t xml:space="preserve"> (3)</t>
    </r>
  </si>
  <si>
    <r>
      <t>Marché hors Québec</t>
    </r>
    <r>
      <rPr>
        <sz val="9"/>
        <rFont val="Arial"/>
        <family val="2"/>
      </rPr>
      <t xml:space="preserve"> (3)</t>
    </r>
  </si>
  <si>
    <t xml:space="preserve">Sous-total </t>
  </si>
  <si>
    <t>Financement privé</t>
  </si>
  <si>
    <t>Dons (individus, fondations, corporations)</t>
  </si>
  <si>
    <t>Commandites en argent</t>
  </si>
  <si>
    <t>Échanges et commandites de services comptabilisés</t>
  </si>
  <si>
    <t>Fondation apparentée et fonds de dotation</t>
  </si>
  <si>
    <t>Activités-bénéfice (encans, galas, tirages, etc.)</t>
  </si>
  <si>
    <t xml:space="preserve">Autres revenus privés </t>
  </si>
  <si>
    <t>Sous-total Revenus autonomes</t>
  </si>
  <si>
    <t>Financement public</t>
  </si>
  <si>
    <t>Gouvernement provincial</t>
  </si>
  <si>
    <t>Conseil des arts et des lettres du Québec</t>
  </si>
  <si>
    <t>Subvention à la mission</t>
  </si>
  <si>
    <t>Subvention ponctuelle ou subvention spéciale</t>
  </si>
  <si>
    <t>Autres programmes (spécifier)</t>
  </si>
  <si>
    <t>Ministère de la Culture et des Communications</t>
  </si>
  <si>
    <t>Programmes d'emploi</t>
  </si>
  <si>
    <t>Fonds spéciaux (de stabilisation, etc.)</t>
  </si>
  <si>
    <t>Gouvernement fédéral</t>
  </si>
  <si>
    <t>Conseil des arts du Canada</t>
  </si>
  <si>
    <t>Fonctionnement</t>
  </si>
  <si>
    <t>Projet</t>
  </si>
  <si>
    <t>Patrimoine canadien</t>
  </si>
  <si>
    <t>Ministère des Affaires étrangères et du Commerce international</t>
  </si>
  <si>
    <t>Municipal ou régional</t>
  </si>
  <si>
    <t>Conseil des arts municipal / Bureau des arts de Québec</t>
  </si>
  <si>
    <t xml:space="preserve">    Fonctionnement</t>
  </si>
  <si>
    <t xml:space="preserve">    Projet</t>
  </si>
  <si>
    <t>Municipalités ou régions</t>
  </si>
  <si>
    <t>Autres provinces, gouvernements, ambassades 
ou organismes étrangers</t>
  </si>
  <si>
    <t>Sous-total financement public</t>
  </si>
  <si>
    <t>Commandites et services non comptabilisés</t>
  </si>
  <si>
    <t>(1) Ces données doivent correspondre à vos états financiers.</t>
  </si>
  <si>
    <t>(2) Marché local pour les organismes de production en arts de la scène et en arts multidisciplinaires.</t>
  </si>
  <si>
    <t>(3) Pour les organismes de production en arts de la scène et en arts multidisciplinaires.</t>
  </si>
  <si>
    <t>Frais de création, de production et de programmation</t>
  </si>
  <si>
    <t>Salaires (4)</t>
  </si>
  <si>
    <t>Cachets et honoraires professionnels</t>
  </si>
  <si>
    <t>Contributions de l'employeur et avantages sociaux  (5)</t>
  </si>
  <si>
    <t>Droits d'auteur, d'exposition, de reproduction, de suite, etc.</t>
  </si>
  <si>
    <t xml:space="preserve">Frais variables liés à la production et à la présentation des œuvres et des artistes  </t>
  </si>
  <si>
    <t>Frais d'achat de spectacles et remise de billetterie aux producteurs (diffuseurs)</t>
  </si>
  <si>
    <t>Frais de publication - catalogue et feuillet (arts visuels, arts numériques et cinéma-vidéo)</t>
  </si>
  <si>
    <t>Frais de documentation (arts visuels, arts numériques et cinéma-vidéo)</t>
  </si>
  <si>
    <t>Frais généraux de production (3)</t>
  </si>
  <si>
    <t>Amortissement des frais de création (3)</t>
  </si>
  <si>
    <t>Autres frais</t>
  </si>
  <si>
    <t>Marché local (3)</t>
  </si>
  <si>
    <t>Droits</t>
  </si>
  <si>
    <t>Marché québécois (3)</t>
  </si>
  <si>
    <t>Marché hors Québec (3)</t>
  </si>
  <si>
    <t>Frais d'exploitation du lieu ou frais d'équipement</t>
  </si>
  <si>
    <t>Honoraires professionnels</t>
  </si>
  <si>
    <t>Frais d'équipement (entretien, location et achat)</t>
  </si>
  <si>
    <t>Frais de billetterie et d'accueil</t>
  </si>
  <si>
    <t>Loyer et frais afférents (chauffage et électricité)</t>
  </si>
  <si>
    <t xml:space="preserve">Frais de communication, promotion et mise en marché </t>
  </si>
  <si>
    <t>Frais de promotion, de publicité et de mise en marché</t>
  </si>
  <si>
    <t>Frais de site internet</t>
  </si>
  <si>
    <t>Frais de recherche de financement privé</t>
  </si>
  <si>
    <t>Frais généraux d'administration</t>
  </si>
  <si>
    <t>Loyer ou intérêts sur l'hypothèque et frais afférents</t>
  </si>
  <si>
    <t>Amortissements des équipements</t>
  </si>
  <si>
    <t>(4) Excluant les avantages sociaux.</t>
  </si>
  <si>
    <t>(5) Inscrire l'ensemble des contributions de l'employeur.</t>
  </si>
  <si>
    <t>Surplus (déficit) d'exercice</t>
  </si>
  <si>
    <t>Ajustements</t>
  </si>
  <si>
    <t>Plus capital sur hypothèque</t>
  </si>
  <si>
    <t>Moins amortissement (chiffre négatif)</t>
  </si>
  <si>
    <t>Autres (préciser)</t>
  </si>
  <si>
    <t>Surplus (déficit) d'exercice aux livres</t>
  </si>
  <si>
    <t xml:space="preserve">Solde au début de l'exercice </t>
  </si>
  <si>
    <t>Moins affectation à un autre fonds (chiffre négatif)</t>
  </si>
  <si>
    <t>Plus transfert d'un autre fonds</t>
  </si>
  <si>
    <t>Surplus (déficit) accumulé aux livres à la fin de l'exercice,
solde des fonds ou actif net total</t>
  </si>
  <si>
    <t>Actif total à la fin de l'exercice</t>
  </si>
  <si>
    <t>Fonds de dotation et de réserve</t>
  </si>
  <si>
    <t>Fonds de dotation</t>
  </si>
  <si>
    <t>Fonds de réserve</t>
  </si>
  <si>
    <t>Total des fonds de dotation et de réserve</t>
  </si>
  <si>
    <t>Détailler le surplus ou le déficit accumulé selon la méthode de comptabilité employée (par fonds ou régulière).</t>
  </si>
  <si>
    <t>Fonds d'administration générale</t>
  </si>
  <si>
    <t>Fonds d'immobilisation</t>
  </si>
  <si>
    <t>Autres fonds</t>
  </si>
  <si>
    <t xml:space="preserve">Solde des fonds à la fin de l'exercice </t>
  </si>
  <si>
    <t>OU</t>
  </si>
  <si>
    <t>Actifs nets non affectés</t>
  </si>
  <si>
    <t>Actifs nets investis en immobilisations</t>
  </si>
  <si>
    <t>Autres actifs nets affectés</t>
  </si>
  <si>
    <t xml:space="preserve">Actif NET total à la fin de l'exercice </t>
  </si>
  <si>
    <t xml:space="preserve">Le surplus ou déficit d'exploitation accumulé peut être défini comme l'actif net non affecté (ou le solde de fonds d'administration générale) majoré des actifs nets des autres fonds liés à l'exploitation courante de l'organisme et des actifs nets d'organismes de charité ou de fondations apparentées. </t>
  </si>
  <si>
    <t xml:space="preserve">Nom de l'organisme : </t>
  </si>
  <si>
    <t xml:space="preserve">Revenus directs et indirects </t>
  </si>
  <si>
    <t>Vente à l'unité (billets, exemplaires, etc.)</t>
  </si>
  <si>
    <t>Location de salles, etc.</t>
  </si>
  <si>
    <t>Sous-total revenus autonomes</t>
  </si>
  <si>
    <t>Autres provinces, gouvernements, ambassades ou organismes étrangers</t>
  </si>
  <si>
    <t>Frais d'activités</t>
  </si>
  <si>
    <t>Salaires (2)</t>
  </si>
  <si>
    <t>Contributions de l'employeur et avantages sociaux (3)</t>
  </si>
  <si>
    <t>Autres frais (spécifier)</t>
  </si>
  <si>
    <t>Activités de développement de publics</t>
  </si>
  <si>
    <t>(2) Excluant les avantages sociaux.</t>
  </si>
  <si>
    <t>(3) Inscrire l'ensemble des contributions de l'employeur.</t>
  </si>
  <si>
    <t>SOMMAIRE DES RÉSULTATS (% calculé sur les revenus totaux)</t>
  </si>
  <si>
    <t>Actif total à la fin d'exercice</t>
  </si>
  <si>
    <t>Le surplus ou déficit d'exploitation accumulé peut être défini comme l'actif net non affecté (ou le solde du fonds d'administration générale) majoré des actifs nets des autres fonds liés à l'exploitation courante de l'organisme et des actifs nets d'organismes de charité ou de fondations apparentées.</t>
  </si>
  <si>
    <t>Revenus directs et indirects</t>
  </si>
  <si>
    <t>Droits de captation (radio et télévision)</t>
  </si>
  <si>
    <t>Activités hors festival</t>
  </si>
  <si>
    <t>Autres  (catalogues, inscriptions, préciser)</t>
  </si>
  <si>
    <t>Vente de produits dérivés</t>
  </si>
  <si>
    <t>Sous-total</t>
  </si>
  <si>
    <t>Contributions de l'employeur et avantages sociaux  (3)</t>
  </si>
  <si>
    <t>Frais d'achat de spectacles et remise de billetterie aux producteurs</t>
  </si>
  <si>
    <t>Frais généraux de production</t>
  </si>
  <si>
    <t>Amortissement des frais de création</t>
  </si>
  <si>
    <t>Déplacements, accueil et hébergement</t>
  </si>
  <si>
    <t>Catalogue (arts visuels), programme (arts de la scène)</t>
  </si>
  <si>
    <t>Frais de déplacement et de séjour liés à la programmation</t>
  </si>
  <si>
    <t>Activités de développement de publics (incluant la campagne d'abonnement)</t>
  </si>
  <si>
    <t xml:space="preserve">Actifs NETS totaux à la fin de l'exercice </t>
  </si>
  <si>
    <t>Le surplus ou déficit d'exploitation accumulé peut être défini comme l'actif net non affecté (ou le solde du fonds d'administration générale) majoré des actifs nets des autres fonds liés à l'exploitation courante de l'organisme et des actifs nets.</t>
  </si>
  <si>
    <t>Dernier événement</t>
  </si>
  <si>
    <t>Abonnements</t>
  </si>
  <si>
    <t>Ventes par le distributeur (sans la remise)</t>
  </si>
  <si>
    <t>Ventes par Internet</t>
  </si>
  <si>
    <t>Vente d'espaces publicitaires</t>
  </si>
  <si>
    <t>Subvention au fonctionnement ou à la mission</t>
  </si>
  <si>
    <t>Autres ministères, organismes, délégations québécoises, 
etc. (spécifier)</t>
  </si>
  <si>
    <t>Autres ministères, organismes, consulats ou ambassades</t>
  </si>
  <si>
    <t>Frais de production et de diffusion directement associés à la production d’un périodique imprimé</t>
  </si>
  <si>
    <t>Rédaction</t>
  </si>
  <si>
    <t>Cachets des auteurs</t>
  </si>
  <si>
    <t>Coordination ou rédacteur en chef</t>
  </si>
  <si>
    <t>Autres collaborateurs</t>
  </si>
  <si>
    <t>Traduction</t>
  </si>
  <si>
    <t>Droits d'auteur et de reproduction</t>
  </si>
  <si>
    <t>Coordination</t>
  </si>
  <si>
    <t>Révision et correction</t>
  </si>
  <si>
    <t>Graphisme</t>
  </si>
  <si>
    <t>Préimpression</t>
  </si>
  <si>
    <t>Impression</t>
  </si>
  <si>
    <t>Diffusion</t>
  </si>
  <si>
    <t xml:space="preserve">Honoraires de gestion d'abonnements </t>
  </si>
  <si>
    <t>Commerce électronique</t>
  </si>
  <si>
    <t>Poste, messagerie et manutention</t>
  </si>
  <si>
    <t>Mise en marché</t>
  </si>
  <si>
    <t>Attaché de presse</t>
  </si>
  <si>
    <t>Agent publicitaire</t>
  </si>
  <si>
    <t>Salons du livre et foires</t>
  </si>
  <si>
    <t>Production du matériel promotionnel</t>
  </si>
  <si>
    <t>Autres frais de promotion et de mise en marché</t>
  </si>
  <si>
    <t>Frais de production et de diffusion directement associés à la production d’un périodique électronique</t>
  </si>
  <si>
    <t>Mise en page, conception du site Web, maquette</t>
  </si>
  <si>
    <t>Programmation</t>
  </si>
  <si>
    <t>Multimédia et interactivité</t>
  </si>
  <si>
    <t>Enregistrement du nom de domaine</t>
  </si>
  <si>
    <t>Fournisseur de services Internet</t>
  </si>
  <si>
    <t>Frais de promotion, de mise en marché et de publicité</t>
  </si>
  <si>
    <t>Contributions de l'employeur et avantages sociaux</t>
  </si>
  <si>
    <t>Taxes</t>
  </si>
  <si>
    <t>Frais de représentation</t>
  </si>
  <si>
    <t>Frais de bureau (téléphone, etc.)</t>
  </si>
  <si>
    <t>Amortissements</t>
  </si>
  <si>
    <t>Surplus (déficit) accumulé aux livres à la fin de l'exercice, solde des fonds ou actif net total</t>
  </si>
  <si>
    <t xml:space="preserve">Le surplus ou déficit d'exploitation accumulé peut être défini comme l'actif net non affecté (ou le solde du fonds d'administration générale) majoré des actifs nets des autres fonds liés à l'exploitation courante de l'organisme et des actifs nets d'organismes de charité ou de fondations apparentées. </t>
  </si>
  <si>
    <t>(2) Voir définition de périodique électronique dans le Glossaire.</t>
  </si>
  <si>
    <t xml:space="preserve">Fin de votre année financière : </t>
  </si>
  <si>
    <t>«Choisir»</t>
  </si>
  <si>
    <t>Nom de l'organisme</t>
  </si>
  <si>
    <t xml:space="preserve"> Composition du conseil d'administration (C.A.) </t>
  </si>
  <si>
    <r>
      <t xml:space="preserve">Remplir seulement si l'organisme </t>
    </r>
    <r>
      <rPr>
        <b/>
        <u/>
        <sz val="14"/>
        <color theme="0"/>
        <rFont val="Arial"/>
        <family val="2"/>
      </rPr>
      <t>n'est pas soutenu à la mission</t>
    </r>
    <r>
      <rPr>
        <b/>
        <sz val="14"/>
        <color theme="0"/>
        <rFont val="Arial"/>
        <family val="2"/>
      </rPr>
      <t xml:space="preserve"> en 2023-2024 par le Conseil</t>
    </r>
  </si>
  <si>
    <t>Organismes de création (Arts numériques, arts visuels, cinéma-vidéo, métiers d’art, recherche architecturale)</t>
  </si>
  <si>
    <t>Organismes de diffusion (Arts numériques, arts visuels, cinéma-vidéo, métiers d’art, recherche architecturale)</t>
  </si>
  <si>
    <t>Profil de l'organisme :</t>
  </si>
  <si>
    <t>Section 1 - Identification</t>
  </si>
  <si>
    <t>Tous</t>
  </si>
  <si>
    <t>1- Onglet Identification</t>
  </si>
  <si>
    <t>2- Conseil d'administration</t>
  </si>
  <si>
    <t>Section 2 - Onglets à remplir selon votre profil</t>
  </si>
  <si>
    <t>les regroupements nationaux, les événements et les périodiques culturels</t>
  </si>
  <si>
    <t>Associations professionnelles d'artistes, organismes de services et regroupements nationaux</t>
  </si>
  <si>
    <r>
      <t xml:space="preserve">Tous </t>
    </r>
    <r>
      <rPr>
        <b/>
        <sz val="10"/>
        <rFont val="Arial"/>
        <family val="2"/>
      </rPr>
      <t>sauf</t>
    </r>
    <r>
      <rPr>
        <sz val="10"/>
        <rFont val="Arial"/>
        <family val="2"/>
      </rPr>
      <t xml:space="preserve"> les associations professionnelles d'artistes, les organismes de services</t>
    </r>
  </si>
  <si>
    <t>Événement annuel</t>
  </si>
  <si>
    <t>Événement biennal</t>
  </si>
  <si>
    <t xml:space="preserve">Accédez à Mon dossier CALQ </t>
  </si>
  <si>
    <t>Dernier exercice financier complété (états financiers approuvés et signés)</t>
  </si>
  <si>
    <r>
      <t xml:space="preserve">(1) Diversité culturelle : Le terme "diversité culturelle" fait référence à la composition de la population québécoise qui compte aujourd'hui plus d'une centaine de communautés culturelles. Ces communautés de personnes, nées ici ou à l'étranger, contribuent depuis plusieurs décennies au développement démographique, social, économique et culturel de notre société. Cet apport bénéfique permet de faire du Québec, un État moderne et ouvert sur le monde. 
L'expression "Québécois des communautés culturelles" désigne les personnes immigrantes et les personnes issues de l'immigration autre que française et britannique qui sont nées au Québec; elle inclut donc les groupes désignés par le terme « minorités visibles ». Les minorités visibles sont définies par la Loi fédérale sur l’équité en matière d’emploi (LC, 1995, ch. 44) comme « les personnes autres que les Autochtones, qui ne sont pas de race blanche et qui n’ont pas la peau blanche ». 
Source: </t>
    </r>
    <r>
      <rPr>
        <i/>
        <sz val="8"/>
        <rFont val="Arial"/>
        <family val="2"/>
      </rPr>
      <t>Plan d'action pour la diversité culturelle 2016-2019 du CALQ</t>
    </r>
    <r>
      <rPr>
        <sz val="8"/>
        <rFont val="Arial"/>
        <family val="2"/>
      </rPr>
      <t>.</t>
    </r>
  </si>
  <si>
    <r>
      <t>REVENUS</t>
    </r>
    <r>
      <rPr>
        <sz val="10"/>
        <color theme="0"/>
        <rFont val="Arial"/>
        <family val="2"/>
      </rPr>
      <t xml:space="preserve"> (% calculé sur les revenus totaux)</t>
    </r>
  </si>
  <si>
    <t>DÉPENSES (% calculé sur les revenus totaux)</t>
  </si>
  <si>
    <r>
      <t>SOMMAIRE DES RÉSULTATS</t>
    </r>
    <r>
      <rPr>
        <sz val="10"/>
        <color theme="0"/>
        <rFont val="Arial"/>
        <family val="2"/>
      </rPr>
      <t xml:space="preserve"> (% calculé sur les revenus totaux)</t>
    </r>
  </si>
  <si>
    <t xml:space="preserve"> Ces données doivent correspondre à vos états financiers.</t>
  </si>
  <si>
    <t>Diffuseurs (Arts de la scène et arts multidisciplinaires)</t>
  </si>
  <si>
    <t>Organismes de création et de production (Arts de la scène et arts multidisciplinaires)</t>
  </si>
  <si>
    <t>Organismes de diffusion et de production (Littérature et conte)</t>
  </si>
  <si>
    <t>Organismes de diffusion et de soutien à la production (Arts numériques, arts visuels, cinéma-vidéo, métiers d’art, recherche architecturale)</t>
  </si>
  <si>
    <t>------ SÉLECTIONNEZ------</t>
  </si>
  <si>
    <r>
      <t xml:space="preserve">REVENUS </t>
    </r>
    <r>
      <rPr>
        <sz val="8"/>
        <color theme="0"/>
        <rFont val="Arial"/>
        <family val="2"/>
      </rPr>
      <t>(% calculé sur les revenus totaux)</t>
    </r>
  </si>
  <si>
    <t>Ces données doivent correspondre à vos états financiers.</t>
  </si>
  <si>
    <r>
      <t>DÉPENSES</t>
    </r>
    <r>
      <rPr>
        <sz val="10"/>
        <color theme="0"/>
        <rFont val="Arial"/>
        <family val="2"/>
      </rPr>
      <t xml:space="preserve"> (% calculé sur les revenus totaux)</t>
    </r>
  </si>
  <si>
    <t>Si votre situation financière affiche un déficit accumulé (Fonds d'administration générale (ligne 142) ou Actifs nets non affectés (Ligne 150)) supérieur à 10 % de vos revenus, énumérez les mesures correctrices et les actions entreprises pour rectifier la situation.</t>
  </si>
  <si>
    <t>Si votre situation financière affiche un surplus accumulé (Fonds d'administration générale (ligne 142) ou Actifs nets non affectés (Ligne 150)) supérieur à 35 % de vos revenus, précisez vos intentions ou vos objectifs à cet égard.</t>
  </si>
  <si>
    <t>REVENUS (% calculé sur les revenus totaux)</t>
  </si>
  <si>
    <t>Subvention ponctuelle, bonification ponctuelle ou subvention spéciale</t>
  </si>
  <si>
    <r>
      <t>DÉPENSES</t>
    </r>
    <r>
      <rPr>
        <sz val="11"/>
        <color theme="0"/>
        <rFont val="Arial"/>
        <family val="2"/>
      </rPr>
      <t xml:space="preserve"> (% calculé sur les revenus totaux)</t>
    </r>
  </si>
  <si>
    <r>
      <t>SOMMAIRE DES RÉSULTATS</t>
    </r>
    <r>
      <rPr>
        <sz val="8"/>
        <color theme="0"/>
        <rFont val="Arial"/>
        <family val="2"/>
      </rPr>
      <t xml:space="preserve"> 
(% calculé sur les revenus totaux)</t>
    </r>
  </si>
  <si>
    <t>3A - Bilan</t>
  </si>
  <si>
    <t>3B - Bilan</t>
  </si>
  <si>
    <t>3C - Bilan : Sommaire des revenus et dépenses</t>
  </si>
  <si>
    <t>Salaires (1)</t>
  </si>
  <si>
    <t>(1) Excluant les avantages sociaux.</t>
  </si>
  <si>
    <t>Conseil d'administration au cours du dernier exercice financier complété</t>
  </si>
  <si>
    <r>
      <t>DÉPENSES</t>
    </r>
    <r>
      <rPr>
        <sz val="10"/>
        <color theme="0"/>
        <rFont val="Arial"/>
        <family val="2"/>
      </rPr>
      <t xml:space="preserve">  (% calculé sur les revenus totaux)</t>
    </r>
  </si>
  <si>
    <t>3B-Bilan  Asso-serv-regroup</t>
  </si>
  <si>
    <t>3C-Bilan Périodiques culturels</t>
  </si>
  <si>
    <t>3- Bilan - Sommaire des revenus et dépenses réels</t>
  </si>
  <si>
    <t>3D - Bilan : Sommaire des revenus et dépenses - Événement annuel</t>
  </si>
  <si>
    <t>3E - Bilan : Sommaire des revenus et dépenses - Événement biennal</t>
  </si>
  <si>
    <t>3A - Bilan : Sommaire des revenus et dépenses</t>
  </si>
  <si>
    <r>
      <t xml:space="preserve">S’il ne vous est pas possible d’utiliser ce mode de transmission, </t>
    </r>
    <r>
      <rPr>
        <b/>
        <u/>
        <sz val="10"/>
        <rFont val="Arial"/>
        <family val="2"/>
      </rPr>
      <t>transmettez ce formulaire avec le reste de votre demande</t>
    </r>
    <r>
      <rPr>
        <b/>
        <sz val="10"/>
        <rFont val="Arial"/>
        <family val="2"/>
      </rPr>
      <t xml:space="preserve">. </t>
    </r>
    <r>
      <rPr>
        <b/>
        <u/>
        <sz val="11"/>
        <color theme="9" tint="-0.249977111117893"/>
        <rFont val="Arial"/>
        <family val="2"/>
      </rPr>
      <t>Voir les directives d'envoi dans le formulaire Excel de la demande principale.</t>
    </r>
  </si>
  <si>
    <t>Pour chaque poste vacant, précisez le rôle et indiquez depuis quelle date la fonction est inoccupée.</t>
  </si>
  <si>
    <t>Ministère des Affaires municipales et de l’Habitation</t>
  </si>
  <si>
    <t>Ministère du Tourisme</t>
  </si>
  <si>
    <t>Ministère des Affaires municipales et de l'Habitation</t>
  </si>
  <si>
    <t>Associations professionnelles d'artistes, 
regroupements nationaux et organismes de services</t>
  </si>
  <si>
    <t>(1) Les données doivent correspondre à vos états financiers.</t>
  </si>
  <si>
    <r>
      <t xml:space="preserve">Dernier exercice financier complété (états financiers approuvés et signés) </t>
    </r>
    <r>
      <rPr>
        <b/>
        <sz val="8"/>
        <color rgb="FF002060"/>
        <rFont val="Arial"/>
        <family val="2"/>
      </rPr>
      <t>(1)</t>
    </r>
  </si>
  <si>
    <t>Voir la définition des profils admissibles</t>
  </si>
  <si>
    <t>3D- Bilan Événement annuel</t>
  </si>
  <si>
    <t>3E - Bilan Événement Biennal</t>
  </si>
  <si>
    <t>Dernier exercice financier complété (états financiers approuvés et signés) (1)</t>
  </si>
  <si>
    <t xml:space="preserve"> Les données doivent correspondre à vos états financiers.</t>
  </si>
  <si>
    <t>Si votre situation financière affiche un déficit accumulé (Fonds d'administration générale (ligne 183) ou Actifs nets non affectés (Ligne 191)) supérieur à 10 % de vos revenus, énumérez les mesures correctrices et les actions entreprises pour rectifier la situation.</t>
  </si>
  <si>
    <t>Si votre situation financière affiche un déficit accumulé (Fonds d'administration générale (ligne 187) ou Actifs nets non affectés (Ligne 195)) supérieur à 10 % de vos revenus, énumérez les mesures correctrices et les actions entreprises pour rectifier la situation.</t>
  </si>
  <si>
    <t>Si votre situation financière affiche un déficit accumulé (Fonds d'administration générale (ligne 163) ou Actifs nets non affectés (Ligne 171)) supérieur à 10 % de vos revenus, énumérez les mesures correctrices et les actions entreprises pour rectifier la situation.</t>
  </si>
  <si>
    <t>Si votre situation financière affiche un déficit accumulé (Fonds d'administration générale (ligne 165) ou Actifs nets non affectés (Ligne 173)) supérieur à 10 % de vos revenus, énumérez les mesures correctrices et les actions entreprises pour rectifier la situation.</t>
  </si>
  <si>
    <t>Si votre situation financière affiche un surplus accumulé (Fonds d'administration générale (ligne 165) ou Actifs nets non affectés (Ligne 173)) supérieur à 35 % de vos revenus, précisez vos intentions ou vos objectifs à cet égard.</t>
  </si>
  <si>
    <t>Si votre situation financière affiche un surplus accumulé (Fonds d'administration générale (ligne 163) ou Actifs nets non affectés (Ligne 171)) supérieur à 35 % de vos revenus, précisez vos intentions ou vos objectifs à cet égard.</t>
  </si>
  <si>
    <t>Si votre situation financière affiche un surplus accumulé (Fonds d'administration générale (ligne 187) ou Actifs nets non affectés (Ligne 195)) supérieur à 35 % de vos revenus, précisez vos intentions ou vos objectifs à cet égard.</t>
  </si>
  <si>
    <t>Si votre situation financière affiche un surplus accumulé (Fonds d'administration générale (ligne 183) ou Actifs nets non affectés (Ligne 191)) supérieur à 35 % de vos revenus, précisez vos intentions ou vos objectifs à cet égard.</t>
  </si>
  <si>
    <r>
      <t>Tous les demandeurs SAUF</t>
    </r>
    <r>
      <rPr>
        <b/>
        <sz val="9"/>
        <color indexed="18"/>
        <rFont val="Arial"/>
        <family val="2"/>
      </rPr>
      <t xml:space="preserve"> </t>
    </r>
    <r>
      <rPr>
        <b/>
        <sz val="9"/>
        <rFont val="Arial"/>
        <family val="2"/>
      </rPr>
      <t>l</t>
    </r>
    <r>
      <rPr>
        <b/>
        <sz val="8"/>
        <rFont val="Arial"/>
        <family val="2"/>
      </rPr>
      <t>es événements, périodiques, associations professionnelles d'artistes, organismes de services et regroupements nationaux</t>
    </r>
  </si>
  <si>
    <t>dsfsf</t>
  </si>
  <si>
    <t>fdsfdsf</t>
  </si>
  <si>
    <t>3.2. Joignez le formulaire rempli à l'endroit spécifié.</t>
  </si>
  <si>
    <t>3.1. Dans le menu à gauche, sous Profil, cliquez sur Soutien à la mission.</t>
  </si>
  <si>
    <t>Remplissez les onglets requis.</t>
  </si>
  <si>
    <t>Enregistrez ce fichier sur votre ordinateur (gardez le même nom de fichier).</t>
  </si>
  <si>
    <t>Organismes de soutien à la production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</si>
</sst>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2" formatCode="_ * #,##0_)\ &quot;$&quot;_ ;_ * \(#,##0\)\ &quot;$&quot;_ ;_ * &quot;-&quot;_)\ &quot;$&quot;_ ;_ @_ "/>
    <numFmt numFmtId="44" formatCode="_ * #,##0.00_)\ &quot;$&quot;_ ;_ * \(#,##0.00\)\ &quot;$&quot;_ ;_ * &quot;-&quot;??_)\ &quot;$&quot;_ ;_ @_ "/>
    <numFmt numFmtId="164" formatCode="_ * #,##0_)\ _$_ ;_ * \(#,##0\)\ _$_ ;_ * &quot;-&quot;_)\ _$_ ;_ @_ "/>
    <numFmt numFmtId="165" formatCode="_ * #,##0_)&quot; $&quot;_ ;_ * \(#,##0\)&quot; $&quot;_ ;_ * &quot;-&quot;_)&quot; $&quot;_ ;_ @_ "/>
    <numFmt numFmtId="166" formatCode="yyyy/mm/dd;@"/>
    <numFmt numFmtId="167" formatCode="[$-F800]dddd\,\ mmmm\ dd\,\ yyyy"/>
    <numFmt numFmtId="168" formatCode="0%;\(0%\)"/>
  </numFmts>
  <fonts count="79">
    <font>
      <sz val="10"/>
      <name val="Arial"/>
    </font>
    <font>
      <sz val="11"/>
      <color theme="1"/>
      <name val="Calibri"/>
      <family val="2"/>
      <scheme val="minor"/>
    </font>
    <font>
      <sz val="11"/>
      <color theme="1"/>
      <name val="Calibri"/>
      <family val="2"/>
      <scheme val="minor"/>
    </font>
    <font>
      <sz val="9"/>
      <color theme="1"/>
      <name val="Arial"/>
      <family val="2"/>
    </font>
    <font>
      <sz val="9"/>
      <color theme="1"/>
      <name val="Arial"/>
      <family val="2"/>
    </font>
    <font>
      <sz val="9"/>
      <color theme="1"/>
      <name val="Arial"/>
      <family val="2"/>
    </font>
    <font>
      <sz val="10"/>
      <name val="Arial"/>
      <family val="2"/>
    </font>
    <font>
      <sz val="9"/>
      <name val="Arial"/>
      <family val="2"/>
    </font>
    <font>
      <b/>
      <sz val="10"/>
      <name val="Arial"/>
      <family val="2"/>
    </font>
    <font>
      <b/>
      <sz val="12"/>
      <name val="Arial"/>
      <family val="2"/>
    </font>
    <font>
      <b/>
      <sz val="10"/>
      <name val="Arial"/>
      <family val="2"/>
    </font>
    <font>
      <b/>
      <sz val="14"/>
      <name val="Arial"/>
      <family val="2"/>
    </font>
    <font>
      <b/>
      <sz val="9"/>
      <name val="Arial"/>
      <family val="2"/>
    </font>
    <font>
      <sz val="10"/>
      <name val="Arial"/>
      <family val="2"/>
    </font>
    <font>
      <sz val="8"/>
      <name val="Arial"/>
      <family val="2"/>
    </font>
    <font>
      <b/>
      <sz val="14"/>
      <color indexed="18"/>
      <name val="Arial"/>
      <family val="2"/>
    </font>
    <font>
      <sz val="7"/>
      <name val="Arial"/>
      <family val="2"/>
    </font>
    <font>
      <b/>
      <sz val="9"/>
      <color indexed="18"/>
      <name val="Arial"/>
      <family val="2"/>
    </font>
    <font>
      <b/>
      <sz val="8"/>
      <color indexed="18"/>
      <name val="Arial"/>
      <family val="2"/>
    </font>
    <font>
      <sz val="10"/>
      <name val="Geneva"/>
    </font>
    <font>
      <b/>
      <sz val="11"/>
      <name val="Arial"/>
      <family val="2"/>
    </font>
    <font>
      <b/>
      <sz val="14"/>
      <name val="Arial"/>
      <family val="2"/>
    </font>
    <font>
      <sz val="9"/>
      <name val="Arial"/>
      <family val="2"/>
    </font>
    <font>
      <sz val="8"/>
      <color rgb="FF000000"/>
      <name val="Tahoma"/>
      <family val="2"/>
    </font>
    <font>
      <sz val="10"/>
      <color rgb="FF000000"/>
      <name val="Arial"/>
      <family val="2"/>
    </font>
    <font>
      <sz val="11"/>
      <color theme="1"/>
      <name val="Calibri"/>
      <family val="2"/>
      <scheme val="minor"/>
    </font>
    <font>
      <b/>
      <sz val="11"/>
      <name val="Calibri"/>
      <family val="2"/>
    </font>
    <font>
      <sz val="9"/>
      <color rgb="FFFF0000"/>
      <name val="Arial"/>
      <family val="2"/>
    </font>
    <font>
      <u/>
      <sz val="10"/>
      <color theme="10"/>
      <name val="Arial"/>
      <family val="2"/>
    </font>
    <font>
      <sz val="11"/>
      <name val="Arial"/>
      <family val="2"/>
    </font>
    <font>
      <sz val="12"/>
      <name val="Arial"/>
      <family val="2"/>
    </font>
    <font>
      <u/>
      <sz val="12"/>
      <color theme="10"/>
      <name val="Arial"/>
      <family val="2"/>
    </font>
    <font>
      <b/>
      <sz val="9"/>
      <color theme="3"/>
      <name val="Arial"/>
      <family val="2"/>
    </font>
    <font>
      <sz val="10"/>
      <color theme="3"/>
      <name val="Arial"/>
      <family val="2"/>
    </font>
    <font>
      <b/>
      <sz val="8"/>
      <name val="Arial"/>
      <family val="2"/>
    </font>
    <font>
      <b/>
      <sz val="10"/>
      <color indexed="18"/>
      <name val="Arial"/>
      <family val="2"/>
    </font>
    <font>
      <b/>
      <sz val="7"/>
      <name val="Arial"/>
      <family val="2"/>
    </font>
    <font>
      <i/>
      <sz val="8"/>
      <name val="Arial"/>
      <family val="2"/>
    </font>
    <font>
      <sz val="9"/>
      <color indexed="10"/>
      <name val="Arial"/>
      <family val="2"/>
    </font>
    <font>
      <i/>
      <sz val="7"/>
      <name val="Arial"/>
      <family val="2"/>
    </font>
    <font>
      <sz val="10"/>
      <color rgb="FFFF0000"/>
      <name val="Arial"/>
      <family val="2"/>
    </font>
    <font>
      <sz val="7"/>
      <color indexed="18"/>
      <name val="Arial"/>
      <family val="2"/>
    </font>
    <font>
      <sz val="8"/>
      <color indexed="18"/>
      <name val="Arial"/>
      <family val="2"/>
    </font>
    <font>
      <sz val="8"/>
      <color indexed="10"/>
      <name val="Arial"/>
      <family val="2"/>
    </font>
    <font>
      <b/>
      <sz val="8"/>
      <color indexed="10"/>
      <name val="Arial"/>
      <family val="2"/>
    </font>
    <font>
      <b/>
      <i/>
      <sz val="9"/>
      <name val="Arial"/>
      <family val="2"/>
    </font>
    <font>
      <b/>
      <sz val="8"/>
      <color indexed="62"/>
      <name val="Arial"/>
      <family val="2"/>
    </font>
    <font>
      <i/>
      <sz val="9"/>
      <name val="Arial"/>
      <family val="2"/>
    </font>
    <font>
      <b/>
      <i/>
      <sz val="10"/>
      <name val="Arial"/>
      <family val="2"/>
    </font>
    <font>
      <sz val="8"/>
      <color rgb="FFFF0000"/>
      <name val="Arial"/>
      <family val="2"/>
    </font>
    <font>
      <b/>
      <sz val="11"/>
      <color indexed="18"/>
      <name val="Arial"/>
      <family val="2"/>
    </font>
    <font>
      <b/>
      <sz val="9"/>
      <color rgb="FFFF0000"/>
      <name val="Arial"/>
      <family val="2"/>
    </font>
    <font>
      <b/>
      <sz val="16"/>
      <color theme="3"/>
      <name val="Arial"/>
      <family val="2"/>
    </font>
    <font>
      <b/>
      <sz val="14"/>
      <color theme="0"/>
      <name val="Arial"/>
      <family val="2"/>
    </font>
    <font>
      <b/>
      <u/>
      <sz val="14"/>
      <color theme="0"/>
      <name val="Arial"/>
      <family val="2"/>
    </font>
    <font>
      <sz val="14"/>
      <name val="Arial"/>
      <family val="2"/>
    </font>
    <font>
      <i/>
      <sz val="8"/>
      <color indexed="62"/>
      <name val="Arial"/>
      <family val="2"/>
    </font>
    <font>
      <b/>
      <sz val="9"/>
      <color rgb="FF002060"/>
      <name val="Arial"/>
      <family val="2"/>
    </font>
    <font>
      <b/>
      <sz val="9"/>
      <color theme="0"/>
      <name val="Arial"/>
      <family val="2"/>
    </font>
    <font>
      <sz val="8"/>
      <color theme="0"/>
      <name val="Arial"/>
      <family val="2"/>
    </font>
    <font>
      <b/>
      <sz val="10"/>
      <color theme="0"/>
      <name val="Arial"/>
      <family val="2"/>
    </font>
    <font>
      <sz val="10"/>
      <color theme="0"/>
      <name val="Arial"/>
      <family val="2"/>
    </font>
    <font>
      <i/>
      <sz val="7"/>
      <color rgb="FFFF0000"/>
      <name val="Arial"/>
      <family val="2"/>
    </font>
    <font>
      <sz val="9"/>
      <color theme="0"/>
      <name val="Arial"/>
      <family val="2"/>
    </font>
    <font>
      <b/>
      <sz val="8"/>
      <color theme="0"/>
      <name val="Arial"/>
      <family val="2"/>
    </font>
    <font>
      <b/>
      <sz val="11"/>
      <color theme="0"/>
      <name val="Arial"/>
      <family val="2"/>
    </font>
    <font>
      <i/>
      <sz val="10"/>
      <name val="Arial"/>
      <family val="2"/>
    </font>
    <font>
      <b/>
      <u/>
      <sz val="10"/>
      <name val="Arial"/>
      <family val="2"/>
    </font>
    <font>
      <b/>
      <u/>
      <sz val="11"/>
      <color theme="9" tint="-0.249977111117893"/>
      <name val="Arial"/>
      <family val="2"/>
    </font>
    <font>
      <u/>
      <sz val="14"/>
      <color theme="10"/>
      <name val="Arial"/>
      <family val="2"/>
    </font>
    <font>
      <b/>
      <sz val="13"/>
      <name val="Arial"/>
      <family val="2"/>
    </font>
    <font>
      <b/>
      <i/>
      <sz val="8"/>
      <color theme="0"/>
      <name val="Arial"/>
      <family val="2"/>
    </font>
    <font>
      <sz val="11"/>
      <color theme="0"/>
      <name val="Arial"/>
      <family val="2"/>
    </font>
    <font>
      <b/>
      <sz val="10"/>
      <color theme="3"/>
      <name val="Arial"/>
      <family val="2"/>
    </font>
    <font>
      <sz val="11"/>
      <color rgb="FFFF0000"/>
      <name val="Arial"/>
      <family val="2"/>
    </font>
    <font>
      <b/>
      <sz val="12"/>
      <color indexed="18"/>
      <name val="Arial"/>
      <family val="2"/>
    </font>
    <font>
      <b/>
      <sz val="8"/>
      <color rgb="FF002060"/>
      <name val="Arial"/>
      <family val="2"/>
    </font>
    <font>
      <sz val="8"/>
      <color rgb="FF000000"/>
      <name val="Segoe UI"/>
      <family val="2"/>
    </font>
    <font>
      <b/>
      <sz val="9"/>
      <color indexed="10"/>
      <name val="Arial"/>
      <family val="2"/>
    </font>
  </fonts>
  <fills count="13">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3" tint="-0.249977111117893"/>
        <bgColor indexed="64"/>
      </patternFill>
    </fill>
    <fill>
      <patternFill patternType="solid">
        <fgColor theme="3"/>
        <bgColor indexed="64"/>
      </patternFill>
    </fill>
    <fill>
      <patternFill patternType="solid">
        <fgColor indexed="47"/>
        <bgColor indexed="64"/>
      </patternFill>
    </fill>
    <fill>
      <patternFill patternType="solid">
        <fgColor theme="6" tint="0.59999389629810485"/>
        <bgColor indexed="64"/>
      </patternFill>
    </fill>
    <fill>
      <patternFill patternType="solid">
        <fgColor theme="1" tint="0.34998626667073579"/>
        <bgColor indexed="64"/>
      </patternFill>
    </fill>
    <fill>
      <patternFill patternType="solid">
        <fgColor theme="1" tint="0.499984740745262"/>
        <bgColor indexed="64"/>
      </patternFill>
    </fill>
  </fills>
  <borders count="43">
    <border>
      <left/>
      <right/>
      <top/>
      <bottom/>
      <diagonal/>
    </border>
    <border>
      <left/>
      <right/>
      <top style="thin">
        <color indexed="64"/>
      </top>
      <bottom style="thin">
        <color indexed="64"/>
      </bottom>
      <diagonal/>
    </border>
    <border>
      <left/>
      <right/>
      <top/>
      <bottom style="thin">
        <color indexed="64"/>
      </bottom>
      <diagonal/>
    </border>
    <border>
      <left/>
      <right/>
      <top/>
      <bottom style="medium">
        <color indexed="64"/>
      </bottom>
      <diagonal/>
    </border>
    <border>
      <left/>
      <right/>
      <top style="medium">
        <color indexed="64"/>
      </top>
      <bottom style="medium">
        <color indexed="64"/>
      </bottom>
      <diagonal/>
    </border>
    <border>
      <left/>
      <right/>
      <top style="medium">
        <color indexed="64"/>
      </top>
      <bottom/>
      <diagonal/>
    </border>
    <border>
      <left/>
      <right style="medium">
        <color indexed="64"/>
      </right>
      <top/>
      <bottom/>
      <diagonal/>
    </border>
    <border>
      <left style="medium">
        <color auto="1"/>
      </left>
      <right/>
      <top/>
      <bottom/>
      <diagonal/>
    </border>
    <border>
      <left/>
      <right style="medium">
        <color auto="1"/>
      </right>
      <top/>
      <bottom style="thin">
        <color indexed="64"/>
      </bottom>
      <diagonal/>
    </border>
    <border>
      <left/>
      <right style="medium">
        <color auto="1"/>
      </right>
      <top style="thin">
        <color indexed="64"/>
      </top>
      <bottom style="thin">
        <color indexed="64"/>
      </bottom>
      <diagonal/>
    </border>
    <border>
      <left/>
      <right/>
      <top style="thin">
        <color indexed="64"/>
      </top>
      <bottom style="medium">
        <color auto="1"/>
      </bottom>
      <diagonal/>
    </border>
    <border>
      <left/>
      <right style="medium">
        <color auto="1"/>
      </right>
      <top style="thin">
        <color indexed="64"/>
      </top>
      <bottom style="medium">
        <color auto="1"/>
      </bottom>
      <diagonal/>
    </border>
    <border>
      <left/>
      <right/>
      <top style="medium">
        <color auto="1"/>
      </top>
      <bottom style="double">
        <color auto="1"/>
      </bottom>
      <diagonal/>
    </border>
    <border>
      <left/>
      <right style="medium">
        <color auto="1"/>
      </right>
      <top style="medium">
        <color auto="1"/>
      </top>
      <bottom style="double">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style="medium">
        <color auto="1"/>
      </right>
      <top/>
      <bottom style="medium">
        <color auto="1"/>
      </bottom>
      <diagonal/>
    </border>
    <border>
      <left/>
      <right/>
      <top style="double">
        <color auto="1"/>
      </top>
      <bottom style="thin">
        <color auto="1"/>
      </bottom>
      <diagonal/>
    </border>
    <border>
      <left/>
      <right style="medium">
        <color auto="1"/>
      </right>
      <top style="double">
        <color auto="1"/>
      </top>
      <bottom style="thin">
        <color auto="1"/>
      </bottom>
      <diagonal/>
    </border>
    <border>
      <left/>
      <right/>
      <top style="double">
        <color auto="1"/>
      </top>
      <bottom/>
      <diagonal/>
    </border>
    <border>
      <left/>
      <right style="medium">
        <color indexed="64"/>
      </right>
      <top style="medium">
        <color indexed="64"/>
      </top>
      <bottom style="medium">
        <color indexed="64"/>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double">
        <color auto="1"/>
      </left>
      <right/>
      <top style="double">
        <color auto="1"/>
      </top>
      <bottom/>
      <diagonal/>
    </border>
    <border>
      <left/>
      <right style="double">
        <color auto="1"/>
      </right>
      <top style="double">
        <color auto="1"/>
      </top>
      <bottom/>
      <diagonal/>
    </border>
    <border>
      <left/>
      <right/>
      <top/>
      <bottom style="hair">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hair">
        <color indexed="64"/>
      </top>
      <bottom style="hair">
        <color indexed="64"/>
      </bottom>
      <diagonal/>
    </border>
    <border>
      <left/>
      <right/>
      <top style="hair">
        <color indexed="64"/>
      </top>
      <bottom/>
      <diagonal/>
    </border>
    <border>
      <left/>
      <right/>
      <top style="hair">
        <color indexed="64"/>
      </top>
      <bottom style="thin">
        <color indexed="64"/>
      </bottom>
      <diagonal/>
    </border>
    <border>
      <left/>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85">
    <xf numFmtId="0" fontId="0" fillId="0" borderId="0">
      <alignment horizontal="center" vertical="center"/>
    </xf>
    <xf numFmtId="49" fontId="11" fillId="0" borderId="0">
      <alignment horizontal="left" vertical="top"/>
    </xf>
    <xf numFmtId="49" fontId="21" fillId="0" borderId="0">
      <alignment horizontal="left" vertical="top"/>
    </xf>
    <xf numFmtId="0" fontId="13" fillId="0" borderId="0">
      <alignment horizontal="center" vertical="center"/>
    </xf>
    <xf numFmtId="0" fontId="7" fillId="0" borderId="0"/>
    <xf numFmtId="0" fontId="6" fillId="0" borderId="0"/>
    <xf numFmtId="0" fontId="6" fillId="0" borderId="0"/>
    <xf numFmtId="49" fontId="7" fillId="0" borderId="0">
      <alignment horizontal="left" vertical="top" wrapText="1"/>
    </xf>
    <xf numFmtId="49" fontId="22" fillId="0" borderId="0">
      <alignment horizontal="left" vertical="top" wrapText="1"/>
    </xf>
    <xf numFmtId="49" fontId="7" fillId="0" borderId="0">
      <alignment horizontal="left" vertical="top" wrapText="1"/>
    </xf>
    <xf numFmtId="49" fontId="7" fillId="0" borderId="0">
      <alignment horizontal="left" vertical="top" wrapText="1"/>
    </xf>
    <xf numFmtId="9" fontId="6" fillId="0" borderId="0" applyFont="0" applyFill="0" applyBorder="0" applyAlignment="0" applyProtection="0"/>
    <xf numFmtId="49" fontId="10" fillId="0" borderId="0">
      <alignment vertical="top" wrapText="1"/>
    </xf>
    <xf numFmtId="1" fontId="12" fillId="0" borderId="0">
      <alignment wrapText="1"/>
    </xf>
    <xf numFmtId="1" fontId="10" fillId="0" borderId="0">
      <alignment horizontal="left" wrapText="1"/>
    </xf>
    <xf numFmtId="49" fontId="9" fillId="0" borderId="0">
      <alignment horizontal="left" vertical="top" wrapText="1"/>
    </xf>
    <xf numFmtId="0" fontId="8" fillId="0" borderId="0"/>
    <xf numFmtId="0" fontId="6" fillId="0" borderId="0">
      <alignment horizontal="center" vertical="center"/>
    </xf>
    <xf numFmtId="49" fontId="8" fillId="0" borderId="0">
      <alignment vertical="top" wrapText="1"/>
    </xf>
    <xf numFmtId="1" fontId="8" fillId="0" borderId="0">
      <alignment horizontal="left" wrapText="1"/>
    </xf>
    <xf numFmtId="49" fontId="11" fillId="0" borderId="0">
      <alignment horizontal="left" vertical="top"/>
    </xf>
    <xf numFmtId="0" fontId="6" fillId="0" borderId="0">
      <alignment horizontal="center" vertical="center"/>
    </xf>
    <xf numFmtId="49" fontId="7" fillId="0" borderId="0">
      <alignment horizontal="left" vertical="top" wrapText="1"/>
    </xf>
    <xf numFmtId="0" fontId="6" fillId="0" borderId="0"/>
    <xf numFmtId="44" fontId="6" fillId="0" borderId="0" applyFont="0" applyFill="0" applyBorder="0" applyAlignment="0" applyProtection="0"/>
    <xf numFmtId="164" fontId="6" fillId="0" borderId="0" applyFont="0" applyFill="0" applyBorder="0" applyAlignment="0" applyProtection="0"/>
    <xf numFmtId="42" fontId="6" fillId="0" borderId="0" applyFont="0" applyFill="0" applyBorder="0" applyAlignment="0" applyProtection="0"/>
    <xf numFmtId="165" fontId="19" fillId="0" borderId="0" applyFont="0" applyFill="0" applyBorder="0" applyAlignment="0" applyProtection="0"/>
    <xf numFmtId="44" fontId="6" fillId="0" borderId="0" applyFont="0" applyFill="0" applyBorder="0" applyAlignment="0" applyProtection="0"/>
    <xf numFmtId="0" fontId="7" fillId="0" borderId="0"/>
    <xf numFmtId="0" fontId="25" fillId="0" borderId="0"/>
    <xf numFmtId="9" fontId="6" fillId="0" borderId="0" applyFont="0" applyFill="0" applyBorder="0" applyAlignment="0" applyProtection="0"/>
    <xf numFmtId="9" fontId="6" fillId="0" borderId="0" applyFont="0" applyFill="0" applyBorder="0" applyAlignment="0" applyProtection="0"/>
    <xf numFmtId="3" fontId="8" fillId="0" borderId="0">
      <alignment wrapText="1"/>
    </xf>
    <xf numFmtId="1" fontId="8" fillId="0" borderId="0">
      <alignment horizontal="left" wrapText="1"/>
    </xf>
    <xf numFmtId="0" fontId="5" fillId="0" borderId="0"/>
    <xf numFmtId="0" fontId="7" fillId="0" borderId="0"/>
    <xf numFmtId="0" fontId="4" fillId="0" borderId="0"/>
    <xf numFmtId="0" fontId="4" fillId="0" borderId="0"/>
    <xf numFmtId="0" fontId="3" fillId="0" borderId="0"/>
    <xf numFmtId="0" fontId="3" fillId="0" borderId="0"/>
    <xf numFmtId="44" fontId="6" fillId="0" borderId="0" applyFont="0" applyFill="0" applyBorder="0" applyAlignment="0" applyProtection="0"/>
    <xf numFmtId="164" fontId="6" fillId="0" borderId="0" applyFont="0" applyFill="0" applyBorder="0" applyAlignment="0" applyProtection="0"/>
    <xf numFmtId="42" fontId="6" fillId="0" borderId="0" applyFont="0" applyFill="0" applyBorder="0" applyAlignment="0" applyProtection="0"/>
    <xf numFmtId="0" fontId="2" fillId="0" borderId="0"/>
    <xf numFmtId="44" fontId="6" fillId="0" borderId="0" applyFont="0" applyFill="0" applyBorder="0" applyAlignment="0" applyProtection="0"/>
    <xf numFmtId="0" fontId="6" fillId="0" borderId="0">
      <alignment horizontal="center" vertical="center"/>
    </xf>
    <xf numFmtId="0" fontId="3" fillId="0" borderId="0"/>
    <xf numFmtId="0" fontId="3" fillId="0" borderId="0"/>
    <xf numFmtId="0" fontId="3" fillId="0" borderId="0"/>
    <xf numFmtId="164" fontId="6" fillId="0" borderId="0" applyFont="0" applyFill="0" applyBorder="0" applyAlignment="0" applyProtection="0"/>
    <xf numFmtId="44" fontId="6" fillId="0" borderId="0" applyFont="0" applyFill="0" applyBorder="0" applyAlignment="0" applyProtection="0"/>
    <xf numFmtId="42"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2"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2" fontId="6" fillId="0" borderId="0" applyFont="0" applyFill="0" applyBorder="0" applyAlignment="0" applyProtection="0"/>
    <xf numFmtId="44" fontId="6" fillId="0" borderId="0" applyFont="0" applyFill="0" applyBorder="0" applyAlignment="0" applyProtection="0"/>
    <xf numFmtId="0" fontId="1" fillId="0" borderId="0"/>
    <xf numFmtId="44" fontId="6" fillId="0" borderId="0" applyFont="0" applyFill="0" applyBorder="0" applyAlignment="0" applyProtection="0"/>
    <xf numFmtId="42" fontId="6" fillId="0" borderId="0" applyFont="0" applyFill="0" applyBorder="0" applyAlignment="0" applyProtection="0"/>
    <xf numFmtId="0" fontId="1" fillId="0" borderId="0"/>
    <xf numFmtId="44" fontId="6" fillId="0" borderId="0" applyFont="0" applyFill="0" applyBorder="0" applyAlignment="0" applyProtection="0"/>
    <xf numFmtId="44" fontId="6" fillId="0" borderId="0" applyFont="0" applyFill="0" applyBorder="0" applyAlignment="0" applyProtection="0"/>
    <xf numFmtId="42" fontId="6" fillId="0" borderId="0" applyFont="0" applyFill="0" applyBorder="0" applyAlignment="0" applyProtection="0"/>
    <xf numFmtId="44" fontId="6" fillId="0" borderId="0" applyFont="0" applyFill="0" applyBorder="0" applyAlignment="0" applyProtection="0"/>
    <xf numFmtId="0" fontId="28" fillId="0" borderId="0" applyNumberFormat="0" applyFill="0" applyBorder="0" applyAlignment="0" applyProtection="0">
      <alignment horizontal="center" vertical="center"/>
    </xf>
    <xf numFmtId="49" fontId="8" fillId="0" borderId="0">
      <alignment vertical="top" wrapText="1"/>
    </xf>
    <xf numFmtId="49" fontId="7" fillId="0" borderId="0">
      <alignment horizontal="left" vertical="top" wrapText="1"/>
    </xf>
    <xf numFmtId="49" fontId="8" fillId="0" borderId="0">
      <alignment vertical="top" wrapText="1"/>
    </xf>
    <xf numFmtId="42" fontId="7" fillId="0" borderId="0" applyFont="0" applyFill="0" applyBorder="0" applyAlignment="0" applyProtection="0"/>
    <xf numFmtId="0" fontId="7" fillId="0" borderId="0"/>
    <xf numFmtId="49" fontId="8" fillId="0" borderId="0">
      <alignment vertical="top" wrapText="1"/>
    </xf>
    <xf numFmtId="49" fontId="8" fillId="0" borderId="0">
      <alignment vertical="top" wrapText="1"/>
    </xf>
    <xf numFmtId="0" fontId="7" fillId="0" borderId="0"/>
    <xf numFmtId="49" fontId="9" fillId="0" borderId="0">
      <alignment horizontal="left" vertical="top" wrapText="1"/>
    </xf>
    <xf numFmtId="49" fontId="8" fillId="0" borderId="0">
      <alignment vertical="top" wrapText="1"/>
    </xf>
    <xf numFmtId="42" fontId="7" fillId="0" borderId="0" applyFont="0" applyFill="0" applyBorder="0" applyAlignment="0" applyProtection="0"/>
    <xf numFmtId="49" fontId="8" fillId="0" borderId="0">
      <alignment vertical="top" wrapText="1"/>
    </xf>
    <xf numFmtId="1" fontId="8" fillId="0" borderId="0">
      <alignment horizontal="left" wrapText="1"/>
    </xf>
    <xf numFmtId="49" fontId="8" fillId="0" borderId="0">
      <alignment vertical="top" wrapText="1"/>
    </xf>
    <xf numFmtId="49" fontId="7" fillId="0" borderId="0">
      <alignment horizontal="left" vertical="top" wrapText="1"/>
    </xf>
    <xf numFmtId="49" fontId="8" fillId="0" borderId="0">
      <alignment vertical="top" wrapText="1"/>
    </xf>
  </cellStyleXfs>
  <cellXfs count="933">
    <xf numFmtId="0" fontId="0" fillId="0" borderId="0" xfId="0">
      <alignment horizontal="center" vertical="center"/>
    </xf>
    <xf numFmtId="0" fontId="12" fillId="0" borderId="0" xfId="17" applyFont="1" applyFill="1" applyBorder="1" applyAlignment="1">
      <alignment horizontal="left"/>
    </xf>
    <xf numFmtId="0" fontId="20" fillId="0" borderId="0" xfId="6" applyFont="1" applyFill="1" applyBorder="1" applyAlignment="1">
      <alignment horizontal="left"/>
    </xf>
    <xf numFmtId="0" fontId="7" fillId="0" borderId="0" xfId="17" applyFont="1" applyFill="1">
      <alignment horizontal="center" vertical="center"/>
    </xf>
    <xf numFmtId="0" fontId="6" fillId="0" borderId="0" xfId="17">
      <alignment horizontal="center" vertical="center"/>
    </xf>
    <xf numFmtId="0" fontId="7" fillId="0" borderId="0" xfId="17" applyFont="1">
      <alignment horizontal="center" vertical="center"/>
    </xf>
    <xf numFmtId="0" fontId="7" fillId="0" borderId="0" xfId="17" applyFont="1" applyBorder="1">
      <alignment horizontal="center" vertical="center"/>
    </xf>
    <xf numFmtId="0" fontId="6" fillId="0" borderId="0" xfId="17" applyFill="1">
      <alignment horizontal="center" vertical="center"/>
    </xf>
    <xf numFmtId="49" fontId="17" fillId="0" borderId="0" xfId="1" applyFont="1" applyFill="1" applyBorder="1" applyAlignment="1">
      <alignment horizontal="left" indent="1"/>
    </xf>
    <xf numFmtId="0" fontId="9" fillId="0" borderId="0" xfId="17" applyFont="1" applyAlignment="1">
      <alignment horizontal="justify" vertical="center"/>
    </xf>
    <xf numFmtId="0" fontId="6" fillId="0" borderId="0" xfId="17" applyFont="1" applyFill="1" applyBorder="1" applyAlignment="1"/>
    <xf numFmtId="0" fontId="20" fillId="0" borderId="0" xfId="6" applyFont="1" applyFill="1" applyBorder="1" applyAlignment="1">
      <alignment horizontal="right"/>
    </xf>
    <xf numFmtId="0" fontId="12" fillId="0" borderId="0" xfId="17" applyFont="1" applyAlignment="1">
      <alignment horizontal="left" vertical="center" indent="3"/>
    </xf>
    <xf numFmtId="0" fontId="12" fillId="0" borderId="0" xfId="6" applyFont="1" applyFill="1" applyBorder="1" applyAlignment="1">
      <alignment horizontal="left"/>
    </xf>
    <xf numFmtId="0" fontId="7" fillId="0" borderId="0" xfId="17" applyFont="1" applyAlignment="1">
      <alignment horizontal="left" vertical="center" indent="5"/>
    </xf>
    <xf numFmtId="0" fontId="7" fillId="0" borderId="0" xfId="17" applyFont="1" applyFill="1" applyAlignment="1">
      <alignment horizontal="left" vertical="center" indent="5"/>
    </xf>
    <xf numFmtId="0" fontId="12" fillId="0" borderId="0" xfId="6" applyFont="1" applyFill="1" applyBorder="1" applyAlignment="1">
      <alignment horizontal="left" indent="5"/>
    </xf>
    <xf numFmtId="0" fontId="7" fillId="0" borderId="0" xfId="6" applyFont="1" applyFill="1" applyBorder="1" applyAlignment="1">
      <alignment horizontal="left"/>
    </xf>
    <xf numFmtId="0" fontId="7" fillId="0" borderId="0" xfId="17" applyFont="1" applyAlignment="1">
      <alignment horizontal="justify" vertical="center"/>
    </xf>
    <xf numFmtId="0" fontId="7" fillId="0" borderId="0" xfId="17" applyFont="1" applyAlignment="1">
      <alignment vertical="top"/>
    </xf>
    <xf numFmtId="0" fontId="7" fillId="0" borderId="14" xfId="17" applyFont="1" applyBorder="1" applyAlignment="1">
      <alignment horizontal="center" vertical="center" wrapText="1"/>
    </xf>
    <xf numFmtId="0" fontId="7" fillId="0" borderId="0" xfId="17" applyFont="1" applyAlignment="1">
      <alignment horizontal="center" vertical="center" wrapText="1"/>
    </xf>
    <xf numFmtId="0" fontId="7" fillId="0" borderId="7" xfId="17" applyFont="1" applyBorder="1">
      <alignment horizontal="center" vertical="center"/>
    </xf>
    <xf numFmtId="0" fontId="7" fillId="0" borderId="16" xfId="17" applyFont="1" applyBorder="1">
      <alignment horizontal="center" vertical="center"/>
    </xf>
    <xf numFmtId="0" fontId="7" fillId="0" borderId="14" xfId="17" applyFont="1" applyBorder="1">
      <alignment horizontal="center" vertical="center"/>
    </xf>
    <xf numFmtId="0" fontId="7" fillId="0" borderId="3" xfId="17" applyFont="1" applyBorder="1">
      <alignment horizontal="center" vertical="center"/>
    </xf>
    <xf numFmtId="0" fontId="7" fillId="0" borderId="0" xfId="17" applyFont="1" applyAlignment="1">
      <alignment horizontal="left" vertical="center"/>
    </xf>
    <xf numFmtId="0" fontId="7" fillId="0" borderId="0" xfId="17" applyFont="1" applyBorder="1" applyAlignment="1">
      <alignment horizontal="left" vertical="center"/>
    </xf>
    <xf numFmtId="0" fontId="7" fillId="0" borderId="0" xfId="17" applyFont="1" applyBorder="1" applyAlignment="1">
      <alignment horizontal="justify" vertical="center" wrapText="1"/>
    </xf>
    <xf numFmtId="0" fontId="7" fillId="0" borderId="6" xfId="17" applyFont="1" applyBorder="1" applyAlignment="1">
      <alignment horizontal="justify" vertical="center" wrapText="1"/>
    </xf>
    <xf numFmtId="0" fontId="7" fillId="0" borderId="17" xfId="17" applyFont="1" applyBorder="1">
      <alignment horizontal="center" vertical="center"/>
    </xf>
    <xf numFmtId="0" fontId="7" fillId="0" borderId="5" xfId="17" applyFont="1" applyBorder="1">
      <alignment horizontal="center" vertical="center"/>
    </xf>
    <xf numFmtId="0" fontId="7" fillId="0" borderId="0" xfId="17" applyFont="1" applyAlignment="1">
      <alignment horizontal="center" vertical="top"/>
    </xf>
    <xf numFmtId="0" fontId="7" fillId="0" borderId="0" xfId="17" applyFont="1" applyFill="1" applyBorder="1" applyAlignment="1"/>
    <xf numFmtId="0" fontId="7" fillId="0" borderId="0" xfId="17" applyFont="1">
      <alignment horizontal="center" vertical="center"/>
    </xf>
    <xf numFmtId="0" fontId="7" fillId="0" borderId="0" xfId="17" applyFont="1" applyBorder="1">
      <alignment horizontal="center" vertical="center"/>
    </xf>
    <xf numFmtId="0" fontId="7" fillId="0" borderId="0" xfId="17" applyFont="1" applyFill="1" applyBorder="1">
      <alignment horizontal="center" vertical="center"/>
    </xf>
    <xf numFmtId="0" fontId="7" fillId="0" borderId="0" xfId="17" applyFont="1" applyFill="1">
      <alignment horizontal="center" vertical="center"/>
    </xf>
    <xf numFmtId="0" fontId="7" fillId="0" borderId="0" xfId="17" applyFont="1" applyFill="1" applyBorder="1" applyAlignment="1">
      <alignment horizontal="left" vertical="center"/>
    </xf>
    <xf numFmtId="9" fontId="16" fillId="0" borderId="0" xfId="11" applyFont="1" applyBorder="1" applyAlignment="1"/>
    <xf numFmtId="0" fontId="7" fillId="0" borderId="0" xfId="17" applyFont="1" applyBorder="1" applyAlignment="1">
      <alignment horizontal="left" vertical="center" wrapText="1"/>
    </xf>
    <xf numFmtId="0" fontId="27" fillId="0" borderId="0" xfId="17" applyFont="1" applyAlignment="1">
      <alignment horizontal="left" vertical="center"/>
    </xf>
    <xf numFmtId="0" fontId="12" fillId="0" borderId="0" xfId="17" applyFont="1" applyFill="1" applyAlignment="1">
      <alignment vertical="center" wrapText="1"/>
    </xf>
    <xf numFmtId="0" fontId="26" fillId="0" borderId="4" xfId="0" applyFont="1" applyFill="1" applyBorder="1" applyAlignment="1">
      <alignment horizontal="left" vertical="center"/>
    </xf>
    <xf numFmtId="0" fontId="7" fillId="0" borderId="4" xfId="17" applyFont="1" applyFill="1" applyBorder="1" applyAlignment="1">
      <alignment horizontal="left" vertical="center"/>
    </xf>
    <xf numFmtId="0" fontId="7" fillId="0" borderId="4" xfId="17" applyFont="1" applyFill="1" applyBorder="1">
      <alignment horizontal="center" vertical="center"/>
    </xf>
    <xf numFmtId="0" fontId="7" fillId="0" borderId="21" xfId="17" applyFont="1" applyFill="1" applyBorder="1">
      <alignment horizontal="center" vertical="center"/>
    </xf>
    <xf numFmtId="0" fontId="27" fillId="0" borderId="14" xfId="17" applyFont="1" applyFill="1" applyBorder="1" applyAlignment="1">
      <alignment horizontal="left" vertical="center"/>
    </xf>
    <xf numFmtId="0" fontId="7" fillId="0" borderId="5" xfId="17" applyFont="1" applyFill="1" applyBorder="1">
      <alignment horizontal="center" vertical="center"/>
    </xf>
    <xf numFmtId="0" fontId="7" fillId="0" borderId="15" xfId="17" applyFont="1" applyFill="1" applyBorder="1">
      <alignment horizontal="center" vertical="center"/>
    </xf>
    <xf numFmtId="0" fontId="27" fillId="0" borderId="7" xfId="17" applyFont="1" applyFill="1" applyBorder="1" applyAlignment="1">
      <alignment horizontal="left" vertical="center"/>
    </xf>
    <xf numFmtId="0" fontId="7" fillId="0" borderId="6" xfId="17" applyFont="1" applyFill="1" applyBorder="1">
      <alignment horizontal="center" vertical="center"/>
    </xf>
    <xf numFmtId="0" fontId="27" fillId="0" borderId="16" xfId="17" applyFont="1" applyFill="1" applyBorder="1" applyAlignment="1">
      <alignment horizontal="left" vertical="center"/>
    </xf>
    <xf numFmtId="0" fontId="7" fillId="0" borderId="3" xfId="17" applyFont="1" applyFill="1" applyBorder="1">
      <alignment horizontal="center" vertical="center"/>
    </xf>
    <xf numFmtId="0" fontId="7" fillId="0" borderId="17" xfId="17" applyFont="1" applyFill="1" applyBorder="1">
      <alignment horizontal="center" vertical="center"/>
    </xf>
    <xf numFmtId="0" fontId="27" fillId="0" borderId="0" xfId="17" applyFont="1" applyFill="1" applyAlignment="1">
      <alignment horizontal="left" vertical="center"/>
    </xf>
    <xf numFmtId="0" fontId="20" fillId="6" borderId="0" xfId="17" applyFont="1" applyFill="1" applyAlignment="1">
      <alignment horizontal="left" vertical="top"/>
    </xf>
    <xf numFmtId="0" fontId="29" fillId="0" borderId="0" xfId="6" applyFont="1" applyFill="1"/>
    <xf numFmtId="0" fontId="29" fillId="0" borderId="0" xfId="6" applyFont="1"/>
    <xf numFmtId="0" fontId="11" fillId="0" borderId="0" xfId="6" applyFont="1" applyFill="1" applyAlignment="1">
      <alignment horizontal="left" vertical="top" wrapText="1"/>
    </xf>
    <xf numFmtId="0" fontId="11" fillId="0" borderId="0" xfId="5" applyFont="1" applyFill="1" applyBorder="1" applyAlignment="1">
      <alignment horizontal="right" vertical="top" wrapText="1"/>
    </xf>
    <xf numFmtId="0" fontId="6" fillId="0" borderId="0" xfId="6" applyFont="1" applyFill="1"/>
    <xf numFmtId="0" fontId="30" fillId="0" borderId="0" xfId="6" applyFont="1" applyFill="1"/>
    <xf numFmtId="0" fontId="31" fillId="0" borderId="0" xfId="68" applyFont="1" applyFill="1" applyAlignment="1"/>
    <xf numFmtId="0" fontId="9" fillId="0" borderId="0" xfId="6" applyFont="1" applyFill="1" applyAlignment="1">
      <alignment horizontal="left"/>
    </xf>
    <xf numFmtId="0" fontId="6" fillId="0" borderId="0" xfId="6" applyFont="1" applyFill="1" applyAlignment="1">
      <alignment horizontal="left" indent="2"/>
    </xf>
    <xf numFmtId="0" fontId="30" fillId="0" borderId="0" xfId="6" applyFont="1"/>
    <xf numFmtId="0" fontId="29" fillId="0" borderId="0" xfId="6" applyFont="1" applyFill="1" applyAlignment="1"/>
    <xf numFmtId="49" fontId="20" fillId="0" borderId="0" xfId="1" applyFont="1" applyBorder="1" applyAlignment="1"/>
    <xf numFmtId="0" fontId="29" fillId="0" borderId="0" xfId="6" applyFont="1" applyAlignment="1">
      <alignment vertical="center"/>
    </xf>
    <xf numFmtId="0" fontId="30" fillId="0" borderId="0" xfId="6" applyFont="1" applyAlignment="1">
      <alignment vertical="center"/>
    </xf>
    <xf numFmtId="0" fontId="6" fillId="0" borderId="0" xfId="6" applyFont="1" applyFill="1" applyAlignment="1">
      <alignment vertical="top"/>
    </xf>
    <xf numFmtId="0" fontId="30" fillId="0" borderId="0" xfId="6" applyFont="1" applyFill="1" applyAlignment="1">
      <alignment vertical="top"/>
    </xf>
    <xf numFmtId="49" fontId="20" fillId="0" borderId="0" xfId="6" applyNumberFormat="1" applyFont="1" applyFill="1" applyBorder="1" applyAlignment="1">
      <alignment horizontal="left"/>
    </xf>
    <xf numFmtId="0" fontId="29" fillId="7" borderId="28" xfId="6" applyFont="1" applyFill="1" applyBorder="1" applyAlignment="1"/>
    <xf numFmtId="0" fontId="29" fillId="0" borderId="0" xfId="6" applyFont="1" applyAlignment="1"/>
    <xf numFmtId="0" fontId="29" fillId="0" borderId="0" xfId="6" applyFont="1" applyFill="1" applyAlignment="1">
      <alignment vertical="top"/>
    </xf>
    <xf numFmtId="0" fontId="30" fillId="2" borderId="24" xfId="6" applyFont="1" applyFill="1" applyBorder="1" applyAlignment="1">
      <alignment vertical="top"/>
    </xf>
    <xf numFmtId="0" fontId="29" fillId="2" borderId="26" xfId="6" applyFont="1" applyFill="1" applyBorder="1" applyAlignment="1">
      <alignment vertical="top"/>
    </xf>
    <xf numFmtId="0" fontId="30" fillId="0" borderId="0" xfId="6" applyFont="1" applyFill="1" applyAlignment="1">
      <alignment horizontal="left" vertical="top" indent="5"/>
    </xf>
    <xf numFmtId="0" fontId="20" fillId="0" borderId="0" xfId="6" applyFont="1" applyFill="1" applyAlignment="1">
      <alignment vertical="top"/>
    </xf>
    <xf numFmtId="0" fontId="20" fillId="0" borderId="0" xfId="6" applyFont="1" applyFill="1"/>
    <xf numFmtId="0" fontId="6" fillId="0" borderId="0" xfId="6" applyFont="1" applyFill="1" applyAlignment="1"/>
    <xf numFmtId="0" fontId="33" fillId="0" borderId="0" xfId="17" applyFont="1">
      <alignment horizontal="center" vertical="center"/>
    </xf>
    <xf numFmtId="0" fontId="20" fillId="6" borderId="0" xfId="17" applyFont="1" applyFill="1">
      <alignment horizontal="center" vertical="center"/>
    </xf>
    <xf numFmtId="0" fontId="9" fillId="6" borderId="0" xfId="17" applyFont="1" applyFill="1" applyAlignment="1">
      <alignment horizontal="left"/>
    </xf>
    <xf numFmtId="0" fontId="20" fillId="4" borderId="4" xfId="17" applyFont="1" applyFill="1" applyBorder="1" applyAlignment="1">
      <alignment horizontal="left" vertical="center"/>
    </xf>
    <xf numFmtId="0" fontId="12" fillId="5" borderId="12" xfId="17" applyFont="1" applyFill="1" applyBorder="1" applyAlignment="1">
      <alignment horizontal="center" vertical="center" wrapText="1"/>
    </xf>
    <xf numFmtId="0" fontId="7" fillId="5" borderId="12" xfId="17" applyFont="1" applyFill="1" applyBorder="1" applyAlignment="1">
      <alignment horizontal="center" vertical="center" wrapText="1"/>
    </xf>
    <xf numFmtId="0" fontId="7" fillId="5" borderId="12" xfId="17" applyFont="1" applyFill="1" applyBorder="1" applyAlignment="1">
      <alignment horizontal="center" vertical="center" textRotation="90" wrapText="1"/>
    </xf>
    <xf numFmtId="0" fontId="12" fillId="5" borderId="13" xfId="17" applyFont="1" applyFill="1" applyBorder="1" applyAlignment="1">
      <alignment horizontal="center" vertical="center" wrapText="1"/>
    </xf>
    <xf numFmtId="0" fontId="8" fillId="0" borderId="0" xfId="0" applyFont="1" applyFill="1" applyAlignment="1">
      <alignment horizontal="left" vertical="center"/>
    </xf>
    <xf numFmtId="0" fontId="7" fillId="5" borderId="5" xfId="17" applyFont="1" applyFill="1" applyBorder="1" applyAlignment="1">
      <alignment horizontal="center" vertical="center" wrapText="1"/>
    </xf>
    <xf numFmtId="0" fontId="12" fillId="5" borderId="5" xfId="17" applyFont="1" applyFill="1" applyBorder="1" applyAlignment="1">
      <alignment horizontal="center" vertical="center" wrapText="1"/>
    </xf>
    <xf numFmtId="0" fontId="6" fillId="0" borderId="0" xfId="17" applyAlignment="1">
      <alignment horizontal="center" vertical="top"/>
    </xf>
    <xf numFmtId="0" fontId="17" fillId="9" borderId="2" xfId="1" applyNumberFormat="1" applyFont="1" applyFill="1" applyBorder="1" applyAlignment="1">
      <alignment horizontal="left" vertical="center"/>
    </xf>
    <xf numFmtId="0" fontId="17" fillId="9" borderId="2" xfId="1" applyNumberFormat="1" applyFont="1" applyFill="1" applyBorder="1" applyAlignment="1"/>
    <xf numFmtId="9" fontId="16" fillId="0" borderId="0" xfId="11" applyFont="1" applyFill="1" applyBorder="1" applyAlignment="1"/>
    <xf numFmtId="0" fontId="7" fillId="0" borderId="2" xfId="17" applyFont="1" applyBorder="1" applyAlignment="1">
      <alignment horizontal="center"/>
    </xf>
    <xf numFmtId="0" fontId="7" fillId="0" borderId="0" xfId="17" applyFont="1" applyAlignment="1">
      <alignment horizontal="center"/>
    </xf>
    <xf numFmtId="9" fontId="16" fillId="0" borderId="0" xfId="11" applyFont="1" applyBorder="1" applyAlignment="1">
      <alignment horizontal="center" vertical="center" wrapText="1"/>
    </xf>
    <xf numFmtId="37" fontId="7" fillId="0" borderId="29" xfId="17" applyNumberFormat="1" applyFont="1" applyBorder="1" applyAlignment="1"/>
    <xf numFmtId="9" fontId="7" fillId="0" borderId="29" xfId="11" applyFont="1" applyBorder="1" applyAlignment="1"/>
    <xf numFmtId="37" fontId="7" fillId="0" borderId="37" xfId="17" applyNumberFormat="1" applyFont="1" applyBorder="1" applyAlignment="1"/>
    <xf numFmtId="9" fontId="16" fillId="0" borderId="29" xfId="11" applyFont="1" applyBorder="1" applyAlignment="1"/>
    <xf numFmtId="9" fontId="16" fillId="0" borderId="40" xfId="11" applyFont="1" applyBorder="1" applyAlignment="1"/>
    <xf numFmtId="0" fontId="14" fillId="0" borderId="0" xfId="17" applyFont="1">
      <alignment horizontal="center" vertical="center"/>
    </xf>
    <xf numFmtId="9" fontId="14" fillId="0" borderId="0" xfId="11" applyFont="1" applyBorder="1" applyAlignment="1"/>
    <xf numFmtId="9" fontId="37" fillId="0" borderId="29" xfId="11" applyFont="1" applyFill="1" applyBorder="1"/>
    <xf numFmtId="9" fontId="37" fillId="0" borderId="0" xfId="11" applyFont="1" applyFill="1" applyBorder="1"/>
    <xf numFmtId="37" fontId="7" fillId="0" borderId="5" xfId="17" applyNumberFormat="1" applyFont="1" applyBorder="1" applyAlignment="1"/>
    <xf numFmtId="0" fontId="12" fillId="0" borderId="0" xfId="17" applyFont="1">
      <alignment horizontal="center" vertical="center"/>
    </xf>
    <xf numFmtId="9" fontId="36" fillId="0" borderId="0" xfId="11" applyFont="1" applyBorder="1" applyAlignment="1"/>
    <xf numFmtId="0" fontId="7" fillId="0" borderId="31" xfId="17" applyFont="1" applyBorder="1">
      <alignment horizontal="center" vertical="center"/>
    </xf>
    <xf numFmtId="0" fontId="7" fillId="0" borderId="31" xfId="17" applyFont="1" applyBorder="1" applyAlignment="1"/>
    <xf numFmtId="0" fontId="7" fillId="0" borderId="2" xfId="17" applyFont="1" applyBorder="1">
      <alignment horizontal="center" vertical="center"/>
    </xf>
    <xf numFmtId="37" fontId="7" fillId="0" borderId="2" xfId="17" applyNumberFormat="1" applyFont="1" applyBorder="1" applyAlignment="1"/>
    <xf numFmtId="0" fontId="7" fillId="0" borderId="2" xfId="17" applyFont="1" applyBorder="1" applyAlignment="1"/>
    <xf numFmtId="9" fontId="16" fillId="0" borderId="2" xfId="11" applyFont="1" applyBorder="1" applyAlignment="1"/>
    <xf numFmtId="0" fontId="12" fillId="0" borderId="0" xfId="72" applyNumberFormat="1" applyFont="1" applyBorder="1" applyAlignment="1" applyProtection="1"/>
    <xf numFmtId="42" fontId="12" fillId="0" borderId="0" xfId="72" applyFont="1" applyBorder="1" applyAlignment="1" applyProtection="1">
      <alignment vertical="top"/>
    </xf>
    <xf numFmtId="0" fontId="6" fillId="0" borderId="0" xfId="21" applyAlignment="1">
      <alignment vertical="top"/>
    </xf>
    <xf numFmtId="0" fontId="6" fillId="0" borderId="0" xfId="21">
      <alignment horizontal="center" vertical="center"/>
    </xf>
    <xf numFmtId="0" fontId="7" fillId="0" borderId="0" xfId="21" applyFont="1" applyAlignment="1">
      <alignment horizontal="center"/>
    </xf>
    <xf numFmtId="0" fontId="7" fillId="0" borderId="0" xfId="21" applyFont="1">
      <alignment horizontal="center" vertical="center"/>
    </xf>
    <xf numFmtId="37" fontId="7" fillId="0" borderId="37" xfId="21" applyNumberFormat="1" applyFont="1" applyBorder="1" applyAlignment="1"/>
    <xf numFmtId="37" fontId="7" fillId="0" borderId="38" xfId="21" applyNumberFormat="1" applyFont="1" applyBorder="1" applyAlignment="1"/>
    <xf numFmtId="37" fontId="7" fillId="0" borderId="40" xfId="21" applyNumberFormat="1" applyFont="1" applyBorder="1" applyAlignment="1"/>
    <xf numFmtId="37" fontId="12" fillId="0" borderId="2" xfId="21" applyNumberFormat="1" applyFont="1" applyBorder="1" applyAlignment="1"/>
    <xf numFmtId="0" fontId="12" fillId="0" borderId="0" xfId="21" applyFont="1">
      <alignment horizontal="center" vertical="center"/>
    </xf>
    <xf numFmtId="0" fontId="12" fillId="0" borderId="0" xfId="21" applyFont="1" applyAlignment="1">
      <alignment horizontal="right" vertical="center"/>
    </xf>
    <xf numFmtId="0" fontId="7" fillId="0" borderId="31" xfId="21" applyFont="1" applyBorder="1" applyAlignment="1"/>
    <xf numFmtId="0" fontId="12" fillId="0" borderId="33" xfId="21" applyFont="1" applyBorder="1" applyAlignment="1">
      <alignment horizontal="left" vertical="center"/>
    </xf>
    <xf numFmtId="37" fontId="7" fillId="0" borderId="2" xfId="21" applyNumberFormat="1" applyFont="1" applyBorder="1" applyAlignment="1"/>
    <xf numFmtId="0" fontId="7" fillId="0" borderId="2" xfId="21" applyFont="1" applyBorder="1" applyAlignment="1"/>
    <xf numFmtId="9" fontId="39" fillId="0" borderId="0" xfId="11" applyFont="1" applyBorder="1" applyAlignment="1"/>
    <xf numFmtId="168" fontId="41" fillId="0" borderId="0" xfId="11" applyNumberFormat="1" applyFont="1" applyFill="1" applyBorder="1" applyAlignment="1"/>
    <xf numFmtId="37" fontId="6" fillId="0" borderId="0" xfId="21" applyNumberFormat="1">
      <alignment horizontal="center" vertical="center"/>
    </xf>
    <xf numFmtId="37" fontId="7" fillId="0" borderId="0" xfId="21" applyNumberFormat="1" applyFont="1">
      <alignment horizontal="center" vertical="center"/>
    </xf>
    <xf numFmtId="37" fontId="14" fillId="0" borderId="0" xfId="21" applyNumberFormat="1" applyFont="1">
      <alignment horizontal="center" vertical="center"/>
    </xf>
    <xf numFmtId="9" fontId="34" fillId="0" borderId="0" xfId="11" applyFont="1" applyAlignment="1">
      <alignment horizontal="center" vertical="center"/>
    </xf>
    <xf numFmtId="37" fontId="14" fillId="0" borderId="0" xfId="11" applyNumberFormat="1" applyFont="1" applyBorder="1" applyAlignment="1">
      <alignment horizontal="center" vertical="center" wrapText="1"/>
    </xf>
    <xf numFmtId="9" fontId="34" fillId="0" borderId="29" xfId="11" applyFont="1" applyBorder="1" applyAlignment="1"/>
    <xf numFmtId="37" fontId="14" fillId="0" borderId="0" xfId="11" applyNumberFormat="1" applyFont="1" applyBorder="1" applyAlignment="1"/>
    <xf numFmtId="9" fontId="34" fillId="0" borderId="0" xfId="11" applyFont="1" applyBorder="1" applyAlignment="1"/>
    <xf numFmtId="9" fontId="34" fillId="0" borderId="37" xfId="11" applyFont="1" applyBorder="1" applyAlignment="1"/>
    <xf numFmtId="37" fontId="14" fillId="0" borderId="31" xfId="11" applyNumberFormat="1" applyFont="1" applyBorder="1" applyAlignment="1"/>
    <xf numFmtId="9" fontId="34" fillId="0" borderId="31" xfId="11" applyFont="1" applyBorder="1" applyAlignment="1"/>
    <xf numFmtId="9" fontId="34" fillId="0" borderId="2" xfId="11" applyFont="1" applyBorder="1" applyAlignment="1"/>
    <xf numFmtId="37" fontId="7" fillId="0" borderId="0" xfId="26" applyNumberFormat="1" applyFont="1" applyFill="1" applyBorder="1"/>
    <xf numFmtId="9" fontId="44" fillId="0" borderId="0" xfId="11" applyFont="1" applyBorder="1" applyAlignment="1"/>
    <xf numFmtId="37" fontId="34" fillId="0" borderId="0" xfId="11" applyNumberFormat="1" applyFont="1" applyBorder="1" applyAlignment="1"/>
    <xf numFmtId="37" fontId="14" fillId="0" borderId="2" xfId="11" applyNumberFormat="1" applyFont="1" applyBorder="1" applyAlignment="1"/>
    <xf numFmtId="37" fontId="6" fillId="0" borderId="0" xfId="17" applyNumberFormat="1">
      <alignment horizontal="center" vertical="center"/>
    </xf>
    <xf numFmtId="0" fontId="16" fillId="0" borderId="0" xfId="21" applyFont="1">
      <alignment horizontal="center" vertical="center"/>
    </xf>
    <xf numFmtId="9" fontId="39" fillId="0" borderId="0" xfId="11" applyFont="1" applyFill="1" applyBorder="1" applyAlignment="1"/>
    <xf numFmtId="9" fontId="37" fillId="0" borderId="0" xfId="11" applyFont="1" applyFill="1" applyBorder="1" applyAlignment="1"/>
    <xf numFmtId="0" fontId="7" fillId="0" borderId="31" xfId="21" applyFont="1" applyBorder="1">
      <alignment horizontal="center" vertical="center"/>
    </xf>
    <xf numFmtId="0" fontId="7" fillId="0" borderId="2" xfId="21" applyFont="1" applyBorder="1">
      <alignment horizontal="center" vertical="center"/>
    </xf>
    <xf numFmtId="0" fontId="6" fillId="0" borderId="0" xfId="21" applyAlignment="1">
      <alignment horizontal="center" vertical="top"/>
    </xf>
    <xf numFmtId="9" fontId="37" fillId="0" borderId="0" xfId="11" applyFont="1" applyFill="1"/>
    <xf numFmtId="9" fontId="39" fillId="0" borderId="0" xfId="11" applyFont="1" applyBorder="1" applyAlignment="1">
      <alignment horizontal="center" vertical="center" wrapText="1"/>
    </xf>
    <xf numFmtId="37" fontId="7" fillId="0" borderId="29" xfId="26" applyNumberFormat="1" applyFont="1" applyBorder="1"/>
    <xf numFmtId="37" fontId="7" fillId="0" borderId="0" xfId="26" applyNumberFormat="1" applyFont="1"/>
    <xf numFmtId="9" fontId="37" fillId="0" borderId="0" xfId="11" applyFont="1" applyBorder="1" applyAlignment="1"/>
    <xf numFmtId="9" fontId="37" fillId="0" borderId="29" xfId="11" applyFont="1" applyFill="1" applyBorder="1" applyAlignment="1"/>
    <xf numFmtId="37" fontId="14" fillId="0" borderId="0" xfId="79" applyNumberFormat="1" applyFont="1" applyFill="1" applyBorder="1" applyAlignment="1"/>
    <xf numFmtId="37" fontId="7" fillId="0" borderId="0" xfId="26" applyNumberFormat="1" applyFont="1" applyFill="1"/>
    <xf numFmtId="1" fontId="8" fillId="0" borderId="0" xfId="81" applyAlignment="1">
      <alignment horizontal="left" wrapText="1" indent="2"/>
    </xf>
    <xf numFmtId="1" fontId="8" fillId="0" borderId="0" xfId="81" applyAlignment="1">
      <alignment horizontal="right" wrapText="1"/>
    </xf>
    <xf numFmtId="49" fontId="7" fillId="0" borderId="0" xfId="22" applyAlignment="1">
      <alignment horizontal="left" wrapText="1" indent="2"/>
    </xf>
    <xf numFmtId="49" fontId="7" fillId="0" borderId="0" xfId="22" applyAlignment="1">
      <alignment horizontal="right" wrapText="1"/>
    </xf>
    <xf numFmtId="42" fontId="8" fillId="0" borderId="0" xfId="79" applyFont="1" applyFill="1" applyBorder="1" applyAlignment="1" applyProtection="1"/>
    <xf numFmtId="0" fontId="12" fillId="0" borderId="0" xfId="79" applyNumberFormat="1" applyFont="1" applyBorder="1" applyAlignment="1" applyProtection="1"/>
    <xf numFmtId="0" fontId="12" fillId="0" borderId="0" xfId="79" applyNumberFormat="1" applyFont="1" applyBorder="1" applyAlignment="1" applyProtection="1">
      <alignment horizontal="right"/>
    </xf>
    <xf numFmtId="0" fontId="6" fillId="0" borderId="31" xfId="21" applyFont="1" applyBorder="1" applyAlignment="1"/>
    <xf numFmtId="37" fontId="6" fillId="0" borderId="2" xfId="21" applyNumberFormat="1" applyFont="1" applyBorder="1" applyAlignment="1"/>
    <xf numFmtId="0" fontId="6" fillId="0" borderId="2" xfId="21" applyFont="1" applyBorder="1" applyAlignment="1"/>
    <xf numFmtId="42" fontId="8" fillId="0" borderId="0" xfId="79" applyFont="1" applyBorder="1" applyAlignment="1" applyProtection="1">
      <alignment vertical="top"/>
    </xf>
    <xf numFmtId="42" fontId="8" fillId="0" borderId="0" xfId="79" applyFont="1" applyBorder="1" applyAlignment="1" applyProtection="1">
      <alignment horizontal="right" vertical="top"/>
    </xf>
    <xf numFmtId="37" fontId="7" fillId="5" borderId="39" xfId="17" applyNumberFormat="1" applyFont="1" applyFill="1" applyBorder="1" applyAlignment="1"/>
    <xf numFmtId="0" fontId="40" fillId="0" borderId="0" xfId="21" applyFont="1">
      <alignment horizontal="center" vertical="center"/>
    </xf>
    <xf numFmtId="0" fontId="11" fillId="0" borderId="0" xfId="5" applyFont="1" applyFill="1" applyBorder="1" applyAlignment="1">
      <alignment horizontal="right" vertical="top" wrapText="1"/>
    </xf>
    <xf numFmtId="0" fontId="15" fillId="0" borderId="0" xfId="4" applyFont="1" applyAlignment="1">
      <alignment horizontal="left"/>
    </xf>
    <xf numFmtId="49" fontId="17" fillId="0" borderId="0" xfId="1" applyFont="1" applyAlignment="1">
      <alignment horizontal="left"/>
    </xf>
    <xf numFmtId="0" fontId="18" fillId="0" borderId="0" xfId="15" applyNumberFormat="1" applyFont="1" applyAlignment="1">
      <alignment horizontal="left"/>
    </xf>
    <xf numFmtId="0" fontId="17" fillId="0" borderId="0" xfId="1" applyNumberFormat="1" applyFont="1" applyAlignment="1">
      <alignment horizontal="left"/>
    </xf>
    <xf numFmtId="0" fontId="7" fillId="0" borderId="0" xfId="4" applyAlignment="1">
      <alignment horizontal="left"/>
    </xf>
    <xf numFmtId="0" fontId="6" fillId="0" borderId="0" xfId="17" applyAlignment="1">
      <alignment horizontal="center" vertical="center" wrapText="1"/>
    </xf>
    <xf numFmtId="0" fontId="7" fillId="0" borderId="0" xfId="17" applyFont="1" applyAlignment="1"/>
    <xf numFmtId="0" fontId="7" fillId="0" borderId="0" xfId="4" applyAlignment="1">
      <alignment horizontal="left" wrapText="1"/>
    </xf>
    <xf numFmtId="0" fontId="12" fillId="0" borderId="0" xfId="15" applyNumberFormat="1" applyFont="1" applyAlignment="1">
      <alignment horizontal="left"/>
    </xf>
    <xf numFmtId="49" fontId="7" fillId="0" borderId="0" xfId="69" applyFont="1" applyAlignment="1">
      <alignment horizontal="left"/>
    </xf>
    <xf numFmtId="49" fontId="12" fillId="0" borderId="0" xfId="69" applyFont="1" applyAlignment="1">
      <alignment horizontal="left"/>
    </xf>
    <xf numFmtId="37" fontId="7" fillId="0" borderId="0" xfId="17" applyNumberFormat="1" applyFont="1" applyAlignment="1"/>
    <xf numFmtId="49" fontId="7" fillId="0" borderId="0" xfId="69" applyFont="1" applyAlignment="1">
      <alignment horizontal="right"/>
    </xf>
    <xf numFmtId="0" fontId="12" fillId="0" borderId="0" xfId="69" applyNumberFormat="1" applyFont="1" applyAlignment="1">
      <alignment horizontal="left"/>
    </xf>
    <xf numFmtId="0" fontId="7" fillId="0" borderId="0" xfId="69" applyNumberFormat="1" applyFont="1" applyAlignment="1">
      <alignment horizontal="left"/>
    </xf>
    <xf numFmtId="0" fontId="7" fillId="0" borderId="0" xfId="69" applyNumberFormat="1" applyFont="1" applyAlignment="1">
      <alignment horizontal="left" wrapText="1"/>
    </xf>
    <xf numFmtId="0" fontId="7" fillId="0" borderId="0" xfId="9" applyNumberFormat="1" applyAlignment="1">
      <alignment horizontal="left"/>
    </xf>
    <xf numFmtId="49" fontId="12" fillId="0" borderId="0" xfId="69" applyFont="1" applyAlignment="1">
      <alignment horizontal="right"/>
    </xf>
    <xf numFmtId="37" fontId="7" fillId="3" borderId="39" xfId="17" applyNumberFormat="1" applyFont="1" applyFill="1" applyBorder="1" applyAlignment="1"/>
    <xf numFmtId="0" fontId="12" fillId="0" borderId="0" xfId="1" applyNumberFormat="1" applyFont="1" applyAlignment="1">
      <alignment horizontal="left"/>
    </xf>
    <xf numFmtId="0" fontId="7" fillId="0" borderId="0" xfId="70" applyNumberFormat="1" applyFont="1" applyAlignment="1">
      <alignment horizontal="left" indent="1"/>
    </xf>
    <xf numFmtId="0" fontId="7" fillId="0" borderId="0" xfId="9" applyNumberFormat="1" applyAlignment="1">
      <alignment horizontal="left" wrapText="1" indent="1"/>
    </xf>
    <xf numFmtId="0" fontId="7" fillId="0" borderId="0" xfId="9" applyNumberFormat="1" applyAlignment="1">
      <alignment horizontal="left" indent="1"/>
    </xf>
    <xf numFmtId="0" fontId="7" fillId="0" borderId="0" xfId="9" quotePrefix="1" applyNumberFormat="1" applyAlignment="1">
      <alignment horizontal="left" wrapText="1"/>
    </xf>
    <xf numFmtId="0" fontId="7" fillId="0" borderId="0" xfId="9" applyNumberFormat="1" applyAlignment="1">
      <alignment horizontal="left" wrapText="1"/>
    </xf>
    <xf numFmtId="0" fontId="12" fillId="0" borderId="0" xfId="15" applyNumberFormat="1" applyFont="1" applyAlignment="1">
      <alignment horizontal="left" wrapText="1"/>
    </xf>
    <xf numFmtId="0" fontId="7" fillId="0" borderId="0" xfId="17" applyFont="1" applyAlignment="1">
      <alignment horizontal="left" wrapText="1"/>
    </xf>
    <xf numFmtId="37" fontId="7" fillId="3" borderId="1" xfId="17" applyNumberFormat="1" applyFont="1" applyFill="1" applyBorder="1" applyAlignment="1"/>
    <xf numFmtId="0" fontId="12" fillId="0" borderId="0" xfId="15" applyNumberFormat="1" applyFont="1" applyAlignment="1">
      <alignment horizontal="right"/>
    </xf>
    <xf numFmtId="0" fontId="14" fillId="0" borderId="0" xfId="4" quotePrefix="1" applyFont="1" applyAlignment="1">
      <alignment horizontal="left"/>
    </xf>
    <xf numFmtId="37" fontId="14" fillId="0" borderId="0" xfId="17" applyNumberFormat="1" applyFont="1" applyAlignment="1"/>
    <xf numFmtId="0" fontId="14" fillId="0" borderId="0" xfId="4" applyFont="1" applyAlignment="1">
      <alignment horizontal="left"/>
    </xf>
    <xf numFmtId="0" fontId="12" fillId="0" borderId="0" xfId="9" applyNumberFormat="1" applyFont="1" applyAlignment="1">
      <alignment horizontal="left"/>
    </xf>
    <xf numFmtId="49" fontId="7" fillId="0" borderId="0" xfId="7" applyAlignment="1">
      <alignment horizontal="left"/>
    </xf>
    <xf numFmtId="49" fontId="7" fillId="0" borderId="0" xfId="7" applyAlignment="1">
      <alignment horizontal="left" wrapText="1"/>
    </xf>
    <xf numFmtId="0" fontId="12" fillId="0" borderId="0" xfId="15" applyNumberFormat="1" applyFont="1" applyAlignment="1">
      <alignment horizontal="right" wrapText="1"/>
    </xf>
    <xf numFmtId="0" fontId="14" fillId="0" borderId="0" xfId="4" quotePrefix="1" applyFont="1" applyAlignment="1">
      <alignment horizontal="left" wrapText="1"/>
    </xf>
    <xf numFmtId="49" fontId="7" fillId="0" borderId="0" xfId="10" applyAlignment="1">
      <alignment horizontal="left"/>
    </xf>
    <xf numFmtId="0" fontId="7" fillId="0" borderId="0" xfId="10" applyNumberFormat="1" applyAlignment="1">
      <alignment horizontal="left" wrapText="1"/>
    </xf>
    <xf numFmtId="0" fontId="12" fillId="0" borderId="0" xfId="9" applyNumberFormat="1" applyFont="1" applyAlignment="1">
      <alignment horizontal="left" wrapText="1"/>
    </xf>
    <xf numFmtId="49" fontId="7" fillId="0" borderId="0" xfId="71" applyFont="1" applyAlignment="1"/>
    <xf numFmtId="49" fontId="7" fillId="0" borderId="0" xfId="71" applyFont="1" applyAlignment="1">
      <alignment wrapText="1"/>
    </xf>
    <xf numFmtId="49" fontId="7" fillId="0" borderId="0" xfId="10" applyAlignment="1">
      <alignment horizontal="left" wrapText="1"/>
    </xf>
    <xf numFmtId="49" fontId="12" fillId="0" borderId="0" xfId="71" applyFont="1" applyAlignment="1"/>
    <xf numFmtId="49" fontId="12" fillId="0" borderId="0" xfId="71" applyFont="1" applyAlignment="1">
      <alignment wrapText="1"/>
    </xf>
    <xf numFmtId="0" fontId="12" fillId="0" borderId="0" xfId="17" applyFont="1" applyAlignment="1"/>
    <xf numFmtId="0" fontId="12" fillId="0" borderId="0" xfId="71" applyNumberFormat="1" applyFont="1" applyAlignment="1">
      <alignment horizontal="left"/>
    </xf>
    <xf numFmtId="49" fontId="12" fillId="0" borderId="0" xfId="71" applyFont="1" applyAlignment="1">
      <alignment horizontal="left" wrapText="1"/>
    </xf>
    <xf numFmtId="37" fontId="12" fillId="0" borderId="0" xfId="17" applyNumberFormat="1" applyFont="1" applyAlignment="1"/>
    <xf numFmtId="49" fontId="7" fillId="0" borderId="30" xfId="71" applyFont="1" applyBorder="1" applyAlignment="1"/>
    <xf numFmtId="49" fontId="12" fillId="0" borderId="31" xfId="71" applyFont="1" applyBorder="1" applyAlignment="1">
      <alignment wrapText="1"/>
    </xf>
    <xf numFmtId="49" fontId="7" fillId="0" borderId="33" xfId="71" applyFont="1" applyBorder="1" applyAlignment="1"/>
    <xf numFmtId="49" fontId="12" fillId="0" borderId="33" xfId="71" applyFont="1" applyBorder="1" applyAlignment="1"/>
    <xf numFmtId="49" fontId="7" fillId="0" borderId="0" xfId="71" applyFont="1" applyAlignment="1">
      <alignment horizontal="right"/>
    </xf>
    <xf numFmtId="37" fontId="12" fillId="3" borderId="2" xfId="17" applyNumberFormat="1" applyFont="1" applyFill="1" applyBorder="1" applyAlignment="1"/>
    <xf numFmtId="49" fontId="12" fillId="0" borderId="35" xfId="71" applyFont="1" applyBorder="1" applyAlignment="1"/>
    <xf numFmtId="49" fontId="12" fillId="0" borderId="2" xfId="71" applyFont="1" applyBorder="1" applyAlignment="1">
      <alignment wrapText="1"/>
    </xf>
    <xf numFmtId="49" fontId="7" fillId="0" borderId="31" xfId="71" applyFont="1" applyBorder="1" applyAlignment="1">
      <alignment wrapText="1"/>
    </xf>
    <xf numFmtId="0" fontId="7" fillId="0" borderId="33" xfId="17" applyFont="1" applyBorder="1" applyAlignment="1">
      <alignment horizontal="left"/>
    </xf>
    <xf numFmtId="49" fontId="7" fillId="0" borderId="33" xfId="10" applyBorder="1" applyAlignment="1">
      <alignment horizontal="left"/>
    </xf>
    <xf numFmtId="0" fontId="12" fillId="0" borderId="0" xfId="71" applyNumberFormat="1" applyFont="1" applyAlignment="1">
      <alignment wrapText="1"/>
    </xf>
    <xf numFmtId="37" fontId="14" fillId="0" borderId="0" xfId="17" applyNumberFormat="1" applyFont="1" applyAlignment="1">
      <alignment vertical="top" wrapText="1"/>
    </xf>
    <xf numFmtId="0" fontId="15" fillId="0" borderId="0" xfId="4" applyFont="1" applyAlignment="1">
      <alignment vertical="top"/>
    </xf>
    <xf numFmtId="0" fontId="6" fillId="0" borderId="0" xfId="21" applyFont="1" applyAlignment="1">
      <alignment vertical="top"/>
    </xf>
    <xf numFmtId="0" fontId="35" fillId="0" borderId="0" xfId="21" applyFont="1" applyAlignment="1">
      <alignment vertical="top" wrapText="1"/>
    </xf>
    <xf numFmtId="49" fontId="17" fillId="0" borderId="0" xfId="1" applyFont="1" applyAlignment="1"/>
    <xf numFmtId="0" fontId="17" fillId="9" borderId="2" xfId="1" applyNumberFormat="1" applyFont="1" applyFill="1" applyBorder="1" applyAlignment="1">
      <alignment horizontal="left"/>
    </xf>
    <xf numFmtId="0" fontId="12" fillId="0" borderId="0" xfId="17" applyFont="1" applyAlignment="1">
      <alignment horizontal="center"/>
    </xf>
    <xf numFmtId="9" fontId="39" fillId="0" borderId="36" xfId="11" applyFont="1" applyBorder="1" applyAlignment="1">
      <alignment horizontal="center" vertical="center" wrapText="1"/>
    </xf>
    <xf numFmtId="0" fontId="7" fillId="0" borderId="0" xfId="21" applyFont="1" applyAlignment="1"/>
    <xf numFmtId="37" fontId="12" fillId="5" borderId="39" xfId="21" applyNumberFormat="1" applyFont="1" applyFill="1" applyBorder="1" applyAlignment="1"/>
    <xf numFmtId="0" fontId="12" fillId="0" borderId="0" xfId="21" applyFont="1" applyAlignment="1"/>
    <xf numFmtId="37" fontId="7" fillId="0" borderId="0" xfId="21" applyNumberFormat="1" applyFont="1" applyAlignment="1"/>
    <xf numFmtId="37" fontId="12" fillId="3" borderId="39" xfId="21" applyNumberFormat="1" applyFont="1" applyFill="1" applyBorder="1" applyAlignment="1"/>
    <xf numFmtId="0" fontId="7" fillId="0" borderId="0" xfId="21" applyFont="1" applyAlignment="1">
      <alignment horizontal="left" wrapText="1"/>
    </xf>
    <xf numFmtId="0" fontId="12" fillId="0" borderId="0" xfId="21" applyFont="1" applyAlignment="1">
      <alignment horizontal="left" wrapText="1"/>
    </xf>
    <xf numFmtId="37" fontId="14" fillId="0" borderId="0" xfId="21" applyNumberFormat="1" applyFont="1" applyAlignment="1"/>
    <xf numFmtId="37" fontId="7" fillId="0" borderId="29" xfId="26" applyNumberFormat="1" applyFont="1" applyBorder="1" applyAlignment="1"/>
    <xf numFmtId="0" fontId="7" fillId="0" borderId="0" xfId="10" applyNumberFormat="1" applyAlignment="1">
      <alignment horizontal="left"/>
    </xf>
    <xf numFmtId="37" fontId="38" fillId="0" borderId="0" xfId="21" applyNumberFormat="1" applyFont="1" applyAlignment="1"/>
    <xf numFmtId="49" fontId="7" fillId="0" borderId="31" xfId="71" applyFont="1" applyBorder="1" applyAlignment="1"/>
    <xf numFmtId="49" fontId="12" fillId="0" borderId="2" xfId="71" applyFont="1" applyBorder="1" applyAlignment="1"/>
    <xf numFmtId="0" fontId="7" fillId="0" borderId="33" xfId="21" applyFont="1" applyBorder="1" applyAlignment="1">
      <alignment horizontal="left"/>
    </xf>
    <xf numFmtId="0" fontId="7" fillId="0" borderId="0" xfId="21" applyFont="1" applyAlignment="1">
      <alignment horizontal="left"/>
    </xf>
    <xf numFmtId="0" fontId="12" fillId="0" borderId="0" xfId="71" applyNumberFormat="1" applyFont="1" applyAlignment="1"/>
    <xf numFmtId="37" fontId="14" fillId="0" borderId="0" xfId="21" applyNumberFormat="1" applyFont="1" applyAlignment="1">
      <alignment vertical="top" wrapText="1"/>
    </xf>
    <xf numFmtId="37" fontId="14" fillId="0" borderId="0" xfId="21" applyNumberFormat="1" applyFont="1" applyAlignment="1">
      <alignment horizontal="left" vertical="top" wrapText="1"/>
    </xf>
    <xf numFmtId="0" fontId="7" fillId="0" borderId="0" xfId="4" applyFont="1" applyAlignment="1">
      <alignment horizontal="left"/>
    </xf>
    <xf numFmtId="37" fontId="15" fillId="0" borderId="0" xfId="73" applyNumberFormat="1" applyFont="1" applyAlignment="1">
      <alignment horizontal="left"/>
    </xf>
    <xf numFmtId="0" fontId="15" fillId="0" borderId="0" xfId="73" applyFont="1" applyAlignment="1">
      <alignment horizontal="left"/>
    </xf>
    <xf numFmtId="37" fontId="41" fillId="0" borderId="0" xfId="11" applyNumberFormat="1" applyFont="1" applyFill="1" applyBorder="1" applyAlignment="1"/>
    <xf numFmtId="37" fontId="42" fillId="0" borderId="0" xfId="73" applyNumberFormat="1" applyFont="1"/>
    <xf numFmtId="0" fontId="6" fillId="0" borderId="0" xfId="73" applyFont="1"/>
    <xf numFmtId="37" fontId="39" fillId="0" borderId="0" xfId="11" applyNumberFormat="1" applyFont="1" applyBorder="1" applyAlignment="1"/>
    <xf numFmtId="49" fontId="7" fillId="0" borderId="0" xfId="74" applyFont="1" applyAlignment="1">
      <alignment horizontal="left"/>
    </xf>
    <xf numFmtId="0" fontId="7" fillId="0" borderId="0" xfId="69" applyNumberFormat="1" applyFont="1" applyAlignment="1"/>
    <xf numFmtId="49" fontId="7" fillId="0" borderId="0" xfId="74" applyFont="1" applyAlignment="1">
      <alignment horizontal="right"/>
    </xf>
    <xf numFmtId="37" fontId="34" fillId="5" borderId="39" xfId="21" applyNumberFormat="1" applyFont="1" applyFill="1" applyBorder="1">
      <alignment horizontal="center" vertical="center"/>
    </xf>
    <xf numFmtId="0" fontId="12" fillId="0" borderId="0" xfId="74" applyNumberFormat="1" applyFont="1" applyAlignment="1">
      <alignment horizontal="left"/>
    </xf>
    <xf numFmtId="0" fontId="7" fillId="0" borderId="0" xfId="74" applyNumberFormat="1" applyFont="1" applyAlignment="1">
      <alignment horizontal="left" wrapText="1"/>
    </xf>
    <xf numFmtId="49" fontId="12" fillId="0" borderId="0" xfId="74" applyFont="1" applyAlignment="1">
      <alignment horizontal="right"/>
    </xf>
    <xf numFmtId="0" fontId="7" fillId="0" borderId="0" xfId="74" applyNumberFormat="1" applyFont="1" applyAlignment="1">
      <alignment horizontal="left"/>
    </xf>
    <xf numFmtId="0" fontId="7" fillId="0" borderId="0" xfId="9" applyNumberFormat="1" applyAlignment="1"/>
    <xf numFmtId="0" fontId="7" fillId="0" borderId="0" xfId="74" applyNumberFormat="1" applyFont="1" applyAlignment="1">
      <alignment wrapText="1"/>
    </xf>
    <xf numFmtId="49" fontId="7" fillId="0" borderId="0" xfId="75" applyFont="1" applyAlignment="1">
      <alignment wrapText="1"/>
    </xf>
    <xf numFmtId="0" fontId="7" fillId="0" borderId="0" xfId="21" applyFont="1" applyAlignment="1" applyProtection="1">
      <alignment horizontal="left" wrapText="1"/>
      <protection locked="0"/>
    </xf>
    <xf numFmtId="49" fontId="12" fillId="0" borderId="0" xfId="75" applyFont="1" applyAlignment="1">
      <alignment wrapText="1"/>
    </xf>
    <xf numFmtId="49" fontId="12" fillId="0" borderId="0" xfId="75" applyFont="1" applyAlignment="1">
      <alignment horizontal="left" wrapText="1"/>
    </xf>
    <xf numFmtId="9" fontId="34" fillId="0" borderId="0" xfId="11" applyFont="1" applyFill="1" applyBorder="1" applyAlignment="1"/>
    <xf numFmtId="49" fontId="12" fillId="0" borderId="0" xfId="75" applyFont="1" applyAlignment="1">
      <alignment horizontal="left"/>
    </xf>
    <xf numFmtId="49" fontId="12" fillId="0" borderId="0" xfId="75" applyFont="1" applyAlignment="1"/>
    <xf numFmtId="49" fontId="7" fillId="0" borderId="30" xfId="75" applyFont="1" applyBorder="1" applyAlignment="1"/>
    <xf numFmtId="49" fontId="12" fillId="0" borderId="31" xfId="75" applyFont="1" applyBorder="1" applyAlignment="1">
      <alignment wrapText="1"/>
    </xf>
    <xf numFmtId="49" fontId="7" fillId="0" borderId="33" xfId="75" applyFont="1" applyBorder="1" applyAlignment="1"/>
    <xf numFmtId="49" fontId="7" fillId="0" borderId="0" xfId="75" applyFont="1" applyAlignment="1">
      <alignment horizontal="right"/>
    </xf>
    <xf numFmtId="49" fontId="12" fillId="0" borderId="35" xfId="75" applyFont="1" applyBorder="1" applyAlignment="1"/>
    <xf numFmtId="49" fontId="12" fillId="0" borderId="2" xfId="75" applyFont="1" applyBorder="1" applyAlignment="1">
      <alignment wrapText="1"/>
    </xf>
    <xf numFmtId="49" fontId="7" fillId="0" borderId="31" xfId="75" applyFont="1" applyBorder="1" applyAlignment="1">
      <alignment wrapText="1"/>
    </xf>
    <xf numFmtId="49" fontId="12" fillId="0" borderId="33" xfId="75" applyFont="1" applyBorder="1" applyAlignment="1"/>
    <xf numFmtId="0" fontId="12" fillId="0" borderId="0" xfId="75" applyNumberFormat="1" applyFont="1" applyAlignment="1">
      <alignment wrapText="1"/>
    </xf>
    <xf numFmtId="0" fontId="14" fillId="0" borderId="0" xfId="21" applyFont="1" applyAlignment="1">
      <alignment horizontal="left" vertical="top" wrapText="1"/>
    </xf>
    <xf numFmtId="0" fontId="6" fillId="2" borderId="2" xfId="17" applyFill="1" applyBorder="1">
      <alignment horizontal="center" vertical="center"/>
    </xf>
    <xf numFmtId="49" fontId="32" fillId="2" borderId="2" xfId="17" applyNumberFormat="1" applyFont="1" applyFill="1" applyBorder="1" applyAlignment="1">
      <alignment horizontal="right" vertical="center"/>
    </xf>
    <xf numFmtId="0" fontId="9" fillId="0" borderId="0" xfId="17" applyFont="1" applyAlignment="1">
      <alignment horizontal="left"/>
    </xf>
    <xf numFmtId="0" fontId="11" fillId="6" borderId="0" xfId="17" applyFont="1" applyFill="1" applyAlignment="1">
      <alignment horizontal="left"/>
    </xf>
    <xf numFmtId="0" fontId="9" fillId="0" borderId="0" xfId="17" applyFont="1" applyAlignment="1">
      <alignment horizontal="justify"/>
    </xf>
    <xf numFmtId="49" fontId="15" fillId="0" borderId="0" xfId="1" applyFont="1" applyFill="1" applyBorder="1" applyAlignment="1">
      <alignment horizontal="left" indent="1"/>
    </xf>
    <xf numFmtId="0" fontId="9" fillId="0" borderId="0" xfId="17" applyFont="1" applyFill="1">
      <alignment horizontal="center" vertical="center"/>
    </xf>
    <xf numFmtId="0" fontId="9" fillId="0" borderId="0" xfId="17" applyFont="1" applyFill="1" applyAlignment="1">
      <alignment horizontal="right" vertical="center"/>
    </xf>
    <xf numFmtId="0" fontId="29" fillId="0" borderId="0" xfId="6" quotePrefix="1" applyFont="1"/>
    <xf numFmtId="0" fontId="53" fillId="0" borderId="0" xfId="6" applyFont="1" applyFill="1" applyAlignment="1">
      <alignment horizontal="center" vertical="top"/>
    </xf>
    <xf numFmtId="0" fontId="11" fillId="0" borderId="0" xfId="6" applyFont="1" applyFill="1" applyBorder="1" applyAlignment="1"/>
    <xf numFmtId="0" fontId="55" fillId="0" borderId="0" xfId="6" applyFont="1" applyFill="1" applyBorder="1"/>
    <xf numFmtId="0" fontId="29" fillId="0" borderId="0" xfId="6" applyFont="1" applyFill="1" applyBorder="1"/>
    <xf numFmtId="0" fontId="15" fillId="0" borderId="0" xfId="76" applyFont="1" applyAlignment="1">
      <alignment vertical="top"/>
    </xf>
    <xf numFmtId="0" fontId="15" fillId="0" borderId="0" xfId="76" applyFont="1" applyAlignment="1">
      <alignment horizontal="right" vertical="top"/>
    </xf>
    <xf numFmtId="0" fontId="14" fillId="0" borderId="0" xfId="76" applyFont="1" applyAlignment="1">
      <alignment horizontal="left" vertical="top" wrapText="1"/>
    </xf>
    <xf numFmtId="37" fontId="46" fillId="0" borderId="0" xfId="76" applyNumberFormat="1" applyFont="1" applyAlignment="1">
      <alignment horizontal="left" vertical="top"/>
    </xf>
    <xf numFmtId="9" fontId="56" fillId="0" borderId="0" xfId="11" applyFont="1" applyFill="1" applyBorder="1" applyAlignment="1" applyProtection="1">
      <alignment horizontal="left" vertical="top"/>
    </xf>
    <xf numFmtId="49" fontId="17" fillId="0" borderId="0" xfId="20" applyFont="1" applyAlignment="1"/>
    <xf numFmtId="0" fontId="8" fillId="9" borderId="2" xfId="21" applyFont="1" applyFill="1" applyBorder="1" applyAlignment="1">
      <alignment horizontal="left" vertical="center"/>
    </xf>
    <xf numFmtId="0" fontId="7" fillId="0" borderId="0" xfId="76" applyAlignment="1">
      <alignment wrapText="1"/>
    </xf>
    <xf numFmtId="0" fontId="7" fillId="0" borderId="0" xfId="76" applyAlignment="1">
      <alignment horizontal="right" wrapText="1"/>
    </xf>
    <xf numFmtId="0" fontId="51" fillId="0" borderId="0" xfId="77" applyNumberFormat="1" applyFont="1" applyAlignment="1">
      <alignment horizontal="left"/>
    </xf>
    <xf numFmtId="0" fontId="18" fillId="0" borderId="0" xfId="77" applyNumberFormat="1" applyFont="1" applyAlignment="1">
      <alignment horizontal="right"/>
    </xf>
    <xf numFmtId="37" fontId="6" fillId="0" borderId="0" xfId="21" applyNumberFormat="1" applyFont="1" applyAlignment="1"/>
    <xf numFmtId="0" fontId="8" fillId="0" borderId="0" xfId="77" applyNumberFormat="1" applyFont="1" applyAlignment="1"/>
    <xf numFmtId="0" fontId="8" fillId="0" borderId="0" xfId="77" applyNumberFormat="1" applyFont="1" applyAlignment="1">
      <alignment horizontal="right"/>
    </xf>
    <xf numFmtId="0" fontId="12" fillId="0" borderId="0" xfId="77" applyNumberFormat="1" applyFont="1" applyAlignment="1">
      <alignment horizontal="left"/>
    </xf>
    <xf numFmtId="0" fontId="12" fillId="0" borderId="0" xfId="21" applyFont="1" applyAlignment="1">
      <alignment vertical="center"/>
    </xf>
    <xf numFmtId="0" fontId="12" fillId="0" borderId="0" xfId="77" applyNumberFormat="1" applyFont="1" applyAlignment="1"/>
    <xf numFmtId="0" fontId="12" fillId="0" borderId="0" xfId="77" applyNumberFormat="1" applyFont="1" applyAlignment="1">
      <alignment horizontal="right"/>
    </xf>
    <xf numFmtId="9" fontId="37" fillId="0" borderId="0" xfId="11" applyFont="1" applyFill="1" applyBorder="1" applyAlignment="1">
      <alignment horizontal="center" vertical="center" wrapText="1"/>
    </xf>
    <xf numFmtId="49" fontId="7" fillId="0" borderId="0" xfId="22" applyAlignment="1">
      <alignment wrapText="1"/>
    </xf>
    <xf numFmtId="49" fontId="7" fillId="0" borderId="0" xfId="22" applyAlignment="1">
      <alignment horizontal="left"/>
    </xf>
    <xf numFmtId="49" fontId="7" fillId="0" borderId="0" xfId="78" applyFont="1" applyAlignment="1"/>
    <xf numFmtId="49" fontId="7" fillId="0" borderId="0" xfId="78" applyFont="1" applyAlignment="1">
      <alignment horizontal="right"/>
    </xf>
    <xf numFmtId="0" fontId="7" fillId="0" borderId="0" xfId="78" applyNumberFormat="1" applyFont="1" applyAlignment="1">
      <alignment horizontal="left" wrapText="1"/>
    </xf>
    <xf numFmtId="37" fontId="7" fillId="5" borderId="39" xfId="21" applyNumberFormat="1" applyFont="1" applyFill="1" applyBorder="1" applyAlignment="1"/>
    <xf numFmtId="9" fontId="37" fillId="5" borderId="39" xfId="11" applyFont="1" applyFill="1" applyBorder="1" applyAlignment="1"/>
    <xf numFmtId="0" fontId="12" fillId="0" borderId="0" xfId="78" applyNumberFormat="1" applyFont="1" applyAlignment="1"/>
    <xf numFmtId="0" fontId="12" fillId="0" borderId="0" xfId="78" applyNumberFormat="1" applyFont="1" applyAlignment="1">
      <alignment horizontal="right"/>
    </xf>
    <xf numFmtId="0" fontId="7" fillId="0" borderId="0" xfId="70" applyNumberFormat="1" applyAlignment="1">
      <alignment horizontal="left" wrapText="1"/>
    </xf>
    <xf numFmtId="0" fontId="7" fillId="0" borderId="0" xfId="70" applyNumberFormat="1" applyAlignment="1">
      <alignment wrapText="1"/>
    </xf>
    <xf numFmtId="0" fontId="7" fillId="0" borderId="0" xfId="70" applyNumberFormat="1" applyAlignment="1">
      <alignment horizontal="right" wrapText="1"/>
    </xf>
    <xf numFmtId="9" fontId="37" fillId="0" borderId="37" xfId="11" applyFont="1" applyFill="1" applyBorder="1" applyAlignment="1"/>
    <xf numFmtId="0" fontId="7" fillId="0" borderId="0" xfId="76" applyAlignment="1">
      <alignment horizontal="left" wrapText="1"/>
    </xf>
    <xf numFmtId="0" fontId="12" fillId="0" borderId="0" xfId="77" applyNumberFormat="1" applyFont="1" applyAlignment="1">
      <alignment horizontal="right" wrapText="1"/>
    </xf>
    <xf numFmtId="0" fontId="14" fillId="0" borderId="0" xfId="20" applyNumberFormat="1" applyFont="1" applyAlignment="1">
      <alignment horizontal="left"/>
    </xf>
    <xf numFmtId="0" fontId="6" fillId="0" borderId="0" xfId="21" applyFont="1" applyAlignment="1"/>
    <xf numFmtId="49" fontId="12" fillId="0" borderId="0" xfId="78" applyFont="1" applyAlignment="1">
      <alignment horizontal="right"/>
    </xf>
    <xf numFmtId="0" fontId="34" fillId="0" borderId="0" xfId="20" applyNumberFormat="1" applyFont="1" applyAlignment="1">
      <alignment horizontal="left"/>
    </xf>
    <xf numFmtId="37" fontId="6" fillId="3" borderId="39" xfId="21" applyNumberFormat="1" applyFont="1" applyFill="1" applyBorder="1" applyAlignment="1"/>
    <xf numFmtId="9" fontId="37" fillId="3" borderId="39" xfId="11" applyFont="1" applyFill="1" applyBorder="1" applyAlignment="1"/>
    <xf numFmtId="0" fontId="8" fillId="0" borderId="0" xfId="20" applyNumberFormat="1" applyFont="1" applyAlignment="1"/>
    <xf numFmtId="0" fontId="8" fillId="0" borderId="0" xfId="20" applyNumberFormat="1" applyFont="1" applyAlignment="1">
      <alignment horizontal="right"/>
    </xf>
    <xf numFmtId="0" fontId="6" fillId="0" borderId="0" xfId="78" applyNumberFormat="1" applyFont="1" applyAlignment="1">
      <alignment horizontal="left"/>
    </xf>
    <xf numFmtId="0" fontId="7" fillId="0" borderId="0" xfId="78" applyNumberFormat="1" applyFont="1" applyAlignment="1"/>
    <xf numFmtId="0" fontId="7" fillId="0" borderId="0" xfId="78" applyNumberFormat="1" applyFont="1" applyAlignment="1">
      <alignment horizontal="right"/>
    </xf>
    <xf numFmtId="0" fontId="7" fillId="0" borderId="0" xfId="70" applyNumberFormat="1" applyAlignment="1">
      <alignment horizontal="left" wrapText="1" indent="1"/>
    </xf>
    <xf numFmtId="9" fontId="37" fillId="0" borderId="38" xfId="11" applyFont="1" applyFill="1" applyBorder="1" applyAlignment="1"/>
    <xf numFmtId="0" fontId="7" fillId="0" borderId="0" xfId="70" applyNumberFormat="1" applyAlignment="1"/>
    <xf numFmtId="0" fontId="7" fillId="0" borderId="0" xfId="78" applyNumberFormat="1" applyFont="1" applyAlignment="1">
      <alignment horizontal="left"/>
    </xf>
    <xf numFmtId="0" fontId="12" fillId="0" borderId="0" xfId="77" applyNumberFormat="1" applyFont="1" applyAlignment="1">
      <alignment horizontal="left" wrapText="1"/>
    </xf>
    <xf numFmtId="0" fontId="12" fillId="0" borderId="0" xfId="77" applyNumberFormat="1" applyFont="1" applyAlignment="1">
      <alignment wrapText="1"/>
    </xf>
    <xf numFmtId="0" fontId="12" fillId="0" borderId="0" xfId="78" applyNumberFormat="1" applyFont="1" applyAlignment="1">
      <alignment horizontal="right" wrapText="1"/>
    </xf>
    <xf numFmtId="0" fontId="12" fillId="0" borderId="0" xfId="70" applyNumberFormat="1" applyFont="1" applyAlignment="1">
      <alignment horizontal="left"/>
    </xf>
    <xf numFmtId="0" fontId="7" fillId="0" borderId="0" xfId="77" applyNumberFormat="1" applyFont="1" applyAlignment="1">
      <alignment horizontal="left"/>
    </xf>
    <xf numFmtId="9" fontId="37" fillId="0" borderId="1" xfId="11" applyFont="1" applyFill="1" applyBorder="1" applyAlignment="1"/>
    <xf numFmtId="49" fontId="12" fillId="0" borderId="0" xfId="78" applyFont="1" applyAlignment="1"/>
    <xf numFmtId="0" fontId="6" fillId="0" borderId="0" xfId="76" applyFont="1" applyAlignment="1">
      <alignment horizontal="left" wrapText="1"/>
    </xf>
    <xf numFmtId="0" fontId="34" fillId="0" borderId="0" xfId="77" applyNumberFormat="1" applyFont="1" applyAlignment="1">
      <alignment horizontal="left"/>
    </xf>
    <xf numFmtId="0" fontId="8" fillId="0" borderId="0" xfId="21" applyFont="1" applyAlignment="1"/>
    <xf numFmtId="0" fontId="8" fillId="0" borderId="0" xfId="21" applyFont="1">
      <alignment horizontal="center" vertical="center"/>
    </xf>
    <xf numFmtId="0" fontId="14" fillId="0" borderId="0" xfId="21" applyFont="1" applyAlignment="1"/>
    <xf numFmtId="0" fontId="14" fillId="0" borderId="0" xfId="21" applyFont="1" applyAlignment="1">
      <alignment horizontal="right" wrapText="1"/>
    </xf>
    <xf numFmtId="0" fontId="14" fillId="0" borderId="0" xfId="21" applyFont="1" applyAlignment="1">
      <alignment horizontal="left" wrapText="1"/>
    </xf>
    <xf numFmtId="9" fontId="37" fillId="0" borderId="40" xfId="11" applyFont="1" applyFill="1" applyBorder="1" applyAlignment="1"/>
    <xf numFmtId="0" fontId="14" fillId="0" borderId="0" xfId="21" applyFont="1" applyAlignment="1">
      <alignment wrapText="1"/>
    </xf>
    <xf numFmtId="0" fontId="14" fillId="0" borderId="0" xfId="76" quotePrefix="1" applyFont="1"/>
    <xf numFmtId="0" fontId="14" fillId="0" borderId="0" xfId="76" quotePrefix="1" applyFont="1" applyAlignment="1">
      <alignment horizontal="right"/>
    </xf>
    <xf numFmtId="0" fontId="34" fillId="0" borderId="0" xfId="76" quotePrefix="1" applyFont="1"/>
    <xf numFmtId="0" fontId="34" fillId="0" borderId="0" xfId="76" quotePrefix="1" applyFont="1" applyAlignment="1">
      <alignment horizontal="right"/>
    </xf>
    <xf numFmtId="0" fontId="8" fillId="0" borderId="0" xfId="21" applyFont="1" applyAlignment="1">
      <alignment vertical="center"/>
    </xf>
    <xf numFmtId="0" fontId="8" fillId="0" borderId="0" xfId="21" applyFont="1" applyAlignment="1">
      <alignment horizontal="right" vertical="center"/>
    </xf>
    <xf numFmtId="49" fontId="8" fillId="0" borderId="0" xfId="80" applyAlignment="1">
      <alignment horizontal="left" wrapText="1" indent="2"/>
    </xf>
    <xf numFmtId="49" fontId="8" fillId="0" borderId="0" xfId="80" applyAlignment="1">
      <alignment horizontal="right" vertical="top" wrapText="1"/>
    </xf>
    <xf numFmtId="49" fontId="7" fillId="0" borderId="0" xfId="22" applyAlignment="1">
      <alignment horizontal="left" indent="2"/>
    </xf>
    <xf numFmtId="0" fontId="7" fillId="0" borderId="0" xfId="76" applyAlignment="1">
      <alignment horizontal="left" wrapText="1" indent="2"/>
    </xf>
    <xf numFmtId="0" fontId="34" fillId="0" borderId="0" xfId="76" quotePrefix="1" applyFont="1" applyAlignment="1">
      <alignment wrapText="1"/>
    </xf>
    <xf numFmtId="0" fontId="9" fillId="0" borderId="0" xfId="21" applyFont="1" applyAlignment="1">
      <alignment vertical="center"/>
    </xf>
    <xf numFmtId="0" fontId="9" fillId="0" borderId="0" xfId="21" applyFont="1" applyAlignment="1">
      <alignment horizontal="right" vertical="center"/>
    </xf>
    <xf numFmtId="49" fontId="7" fillId="0" borderId="0" xfId="78" applyFont="1" applyAlignment="1">
      <alignment horizontal="left" indent="2"/>
    </xf>
    <xf numFmtId="0" fontId="20" fillId="0" borderId="0" xfId="70" applyNumberFormat="1" applyFont="1" applyAlignment="1">
      <alignment horizontal="left"/>
    </xf>
    <xf numFmtId="0" fontId="12" fillId="0" borderId="0" xfId="70" applyNumberFormat="1" applyFont="1" applyAlignment="1">
      <alignment horizontal="left" indent="2"/>
    </xf>
    <xf numFmtId="0" fontId="7" fillId="0" borderId="0" xfId="70" applyNumberFormat="1" applyAlignment="1">
      <alignment horizontal="left" wrapText="1" indent="2"/>
    </xf>
    <xf numFmtId="0" fontId="7" fillId="0" borderId="0" xfId="70" applyNumberFormat="1" applyFont="1" applyAlignment="1"/>
    <xf numFmtId="0" fontId="7" fillId="0" borderId="0" xfId="77" applyNumberFormat="1" applyFont="1" applyAlignment="1">
      <alignment horizontal="right"/>
    </xf>
    <xf numFmtId="0" fontId="8" fillId="0" borderId="0" xfId="77" applyNumberFormat="1" applyFont="1" applyAlignment="1">
      <alignment wrapText="1"/>
    </xf>
    <xf numFmtId="0" fontId="8" fillId="0" borderId="0" xfId="77" applyNumberFormat="1" applyFont="1" applyAlignment="1">
      <alignment horizontal="left" wrapText="1"/>
    </xf>
    <xf numFmtId="0" fontId="14" fillId="0" borderId="0" xfId="76" quotePrefix="1" applyFont="1" applyAlignment="1">
      <alignment wrapText="1"/>
    </xf>
    <xf numFmtId="0" fontId="14" fillId="0" borderId="0" xfId="76" quotePrefix="1" applyFont="1" applyAlignment="1">
      <alignment horizontal="right" wrapText="1"/>
    </xf>
    <xf numFmtId="0" fontId="34" fillId="0" borderId="0" xfId="76" quotePrefix="1" applyFont="1" applyAlignment="1">
      <alignment horizontal="right" wrapText="1"/>
    </xf>
    <xf numFmtId="0" fontId="7" fillId="0" borderId="0" xfId="70" applyNumberFormat="1" applyAlignment="1">
      <alignment horizontal="right"/>
    </xf>
    <xf numFmtId="0" fontId="8" fillId="0" borderId="0" xfId="70" applyNumberFormat="1" applyFont="1" applyAlignment="1"/>
    <xf numFmtId="0" fontId="8" fillId="0" borderId="0" xfId="70" applyNumberFormat="1" applyFont="1" applyAlignment="1">
      <alignment horizontal="right" wrapText="1"/>
    </xf>
    <xf numFmtId="49" fontId="7" fillId="0" borderId="0" xfId="82" applyFont="1" applyAlignment="1"/>
    <xf numFmtId="49" fontId="7" fillId="0" borderId="0" xfId="82" applyFont="1" applyAlignment="1">
      <alignment horizontal="right" wrapText="1"/>
    </xf>
    <xf numFmtId="49" fontId="7" fillId="0" borderId="0" xfId="83" applyAlignment="1"/>
    <xf numFmtId="49" fontId="7" fillId="0" borderId="0" xfId="83" applyAlignment="1">
      <alignment horizontal="right" wrapText="1"/>
    </xf>
    <xf numFmtId="0" fontId="7" fillId="0" borderId="29" xfId="21" applyFont="1" applyBorder="1" applyAlignment="1" applyProtection="1">
      <protection locked="0"/>
    </xf>
    <xf numFmtId="0" fontId="7" fillId="0" borderId="0" xfId="21" applyFont="1" applyAlignment="1" applyProtection="1">
      <alignment horizontal="right" wrapText="1"/>
      <protection locked="0"/>
    </xf>
    <xf numFmtId="49" fontId="8" fillId="0" borderId="0" xfId="82" applyAlignment="1"/>
    <xf numFmtId="49" fontId="8" fillId="0" borderId="0" xfId="82" applyAlignment="1">
      <alignment horizontal="right" wrapText="1"/>
    </xf>
    <xf numFmtId="49" fontId="12" fillId="0" borderId="0" xfId="82" applyFont="1" applyAlignment="1">
      <alignment wrapText="1"/>
    </xf>
    <xf numFmtId="9" fontId="37" fillId="0" borderId="2" xfId="11" applyFont="1" applyFill="1" applyBorder="1" applyAlignment="1"/>
    <xf numFmtId="49" fontId="7" fillId="0" borderId="0" xfId="82" applyFont="1" applyAlignment="1">
      <alignment wrapText="1"/>
    </xf>
    <xf numFmtId="49" fontId="7" fillId="0" borderId="0" xfId="83" applyAlignment="1">
      <alignment horizontal="left" wrapText="1"/>
    </xf>
    <xf numFmtId="49" fontId="47" fillId="0" borderId="0" xfId="82" applyFont="1" applyAlignment="1">
      <alignment wrapText="1"/>
    </xf>
    <xf numFmtId="49" fontId="48" fillId="0" borderId="0" xfId="82" applyFont="1" applyAlignment="1">
      <alignment wrapText="1"/>
    </xf>
    <xf numFmtId="49" fontId="8" fillId="0" borderId="0" xfId="82" applyFont="1" applyAlignment="1">
      <alignment horizontal="left" wrapText="1"/>
    </xf>
    <xf numFmtId="49" fontId="8" fillId="0" borderId="0" xfId="82" applyAlignment="1">
      <alignment horizontal="left" wrapText="1"/>
    </xf>
    <xf numFmtId="49" fontId="8" fillId="0" borderId="0" xfId="82" applyAlignment="1">
      <alignment wrapText="1"/>
    </xf>
    <xf numFmtId="0" fontId="14" fillId="0" borderId="0" xfId="76" applyFont="1" applyAlignment="1">
      <alignment horizontal="left" wrapText="1"/>
    </xf>
    <xf numFmtId="49" fontId="12" fillId="0" borderId="0" xfId="84" applyFont="1" applyAlignment="1"/>
    <xf numFmtId="49" fontId="12" fillId="0" borderId="0" xfId="84" applyFont="1" applyAlignment="1">
      <alignment horizontal="right" wrapText="1"/>
    </xf>
    <xf numFmtId="49" fontId="7" fillId="0" borderId="30" xfId="84" applyFont="1" applyBorder="1" applyAlignment="1"/>
    <xf numFmtId="49" fontId="12" fillId="0" borderId="31" xfId="84" applyFont="1" applyBorder="1" applyAlignment="1">
      <alignment horizontal="right" wrapText="1"/>
    </xf>
    <xf numFmtId="49" fontId="7" fillId="0" borderId="33" xfId="84" applyFont="1" applyBorder="1" applyAlignment="1"/>
    <xf numFmtId="49" fontId="7" fillId="0" borderId="0" xfId="71" applyFont="1" applyAlignment="1">
      <alignment horizontal="left"/>
    </xf>
    <xf numFmtId="49" fontId="12" fillId="0" borderId="35" xfId="84" applyFont="1" applyBorder="1" applyAlignment="1"/>
    <xf numFmtId="49" fontId="12" fillId="0" borderId="2" xfId="84" applyFont="1" applyBorder="1" applyAlignment="1">
      <alignment horizontal="right" wrapText="1"/>
    </xf>
    <xf numFmtId="49" fontId="7" fillId="0" borderId="30" xfId="82" applyFont="1" applyBorder="1" applyAlignment="1"/>
    <xf numFmtId="49" fontId="7" fillId="0" borderId="31" xfId="82" applyFont="1" applyBorder="1" applyAlignment="1">
      <alignment horizontal="right" wrapText="1"/>
    </xf>
    <xf numFmtId="0" fontId="14" fillId="0" borderId="31" xfId="76" applyFont="1" applyBorder="1" applyAlignment="1">
      <alignment horizontal="left" wrapText="1"/>
    </xf>
    <xf numFmtId="49" fontId="7" fillId="0" borderId="33" xfId="82" applyFont="1" applyBorder="1" applyAlignment="1"/>
    <xf numFmtId="49" fontId="12" fillId="0" borderId="33" xfId="82" applyFont="1" applyBorder="1" applyAlignment="1"/>
    <xf numFmtId="49" fontId="12" fillId="0" borderId="0" xfId="82" applyFont="1" applyAlignment="1">
      <alignment horizontal="right" wrapText="1"/>
    </xf>
    <xf numFmtId="49" fontId="12" fillId="0" borderId="35" xfId="82" applyFont="1" applyBorder="1" applyAlignment="1">
      <alignment wrapText="1"/>
    </xf>
    <xf numFmtId="49" fontId="12" fillId="0" borderId="2" xfId="82" applyFont="1" applyBorder="1" applyAlignment="1">
      <alignment horizontal="right" wrapText="1"/>
    </xf>
    <xf numFmtId="0" fontId="14" fillId="0" borderId="2" xfId="76" applyFont="1" applyBorder="1" applyAlignment="1">
      <alignment horizontal="left" wrapText="1"/>
    </xf>
    <xf numFmtId="0" fontId="7" fillId="0" borderId="33" xfId="21" applyFont="1" applyBorder="1" applyAlignment="1"/>
    <xf numFmtId="0" fontId="7" fillId="0" borderId="0" xfId="21" applyFont="1" applyAlignment="1">
      <alignment horizontal="right" wrapText="1"/>
    </xf>
    <xf numFmtId="49" fontId="7" fillId="0" borderId="33" xfId="83" applyBorder="1" applyAlignment="1"/>
    <xf numFmtId="0" fontId="12" fillId="0" borderId="0" xfId="82" applyNumberFormat="1" applyFont="1" applyAlignment="1">
      <alignment horizontal="right" wrapText="1"/>
    </xf>
    <xf numFmtId="0" fontId="7" fillId="0" borderId="0" xfId="21" applyFont="1" applyAlignment="1">
      <alignment wrapText="1"/>
    </xf>
    <xf numFmtId="37" fontId="7" fillId="0" borderId="0" xfId="21" applyNumberFormat="1" applyFont="1" applyAlignment="1">
      <alignment horizontal="left" wrapText="1"/>
    </xf>
    <xf numFmtId="9" fontId="37" fillId="0" borderId="0" xfId="11" applyFont="1" applyFill="1" applyBorder="1" applyAlignment="1" applyProtection="1">
      <alignment horizontal="left" wrapText="1"/>
    </xf>
    <xf numFmtId="37" fontId="14" fillId="0" borderId="0" xfId="21" applyNumberFormat="1" applyFont="1" applyAlignment="1">
      <alignment horizontal="center" vertical="top" wrapText="1"/>
    </xf>
    <xf numFmtId="0" fontId="43" fillId="0" borderId="0" xfId="21" applyFont="1" applyAlignment="1">
      <alignment horizontal="right"/>
    </xf>
    <xf numFmtId="0" fontId="17" fillId="3" borderId="2" xfId="1" applyNumberFormat="1" applyFont="1" applyFill="1" applyBorder="1" applyAlignment="1">
      <alignment horizontal="left"/>
    </xf>
    <xf numFmtId="0" fontId="8" fillId="0" borderId="0" xfId="6" applyFont="1"/>
    <xf numFmtId="0" fontId="6" fillId="0" borderId="0" xfId="6" applyFont="1" applyFill="1" applyAlignment="1">
      <alignment horizontal="left" indent="3"/>
    </xf>
    <xf numFmtId="49" fontId="8" fillId="0" borderId="0" xfId="6" applyNumberFormat="1" applyFont="1" applyFill="1" applyBorder="1" applyAlignment="1">
      <alignment horizontal="left"/>
    </xf>
    <xf numFmtId="0" fontId="8" fillId="0" borderId="0" xfId="6" applyFont="1" applyFill="1"/>
    <xf numFmtId="0" fontId="8" fillId="0" borderId="0" xfId="6" applyFont="1" applyFill="1" applyAlignment="1">
      <alignment horizontal="left" indent="2"/>
    </xf>
    <xf numFmtId="0" fontId="11" fillId="3" borderId="31" xfId="6" applyFont="1" applyFill="1" applyBorder="1" applyAlignment="1"/>
    <xf numFmtId="0" fontId="11" fillId="3" borderId="31" xfId="6" applyFont="1" applyFill="1" applyBorder="1" applyAlignment="1">
      <alignment vertical="center"/>
    </xf>
    <xf numFmtId="0" fontId="55" fillId="3" borderId="31" xfId="6" applyFont="1" applyFill="1" applyBorder="1" applyAlignment="1">
      <alignment vertical="center"/>
    </xf>
    <xf numFmtId="0" fontId="29" fillId="3" borderId="31" xfId="6" applyFont="1" applyFill="1" applyBorder="1" applyAlignment="1">
      <alignment vertical="center"/>
    </xf>
    <xf numFmtId="0" fontId="6" fillId="0" borderId="0" xfId="6" applyFont="1" applyFill="1" applyBorder="1"/>
    <xf numFmtId="0" fontId="11" fillId="3" borderId="31" xfId="6" applyFont="1" applyFill="1" applyBorder="1"/>
    <xf numFmtId="0" fontId="55" fillId="3" borderId="31" xfId="6" applyFont="1" applyFill="1" applyBorder="1" applyAlignment="1">
      <alignment horizontal="left" indent="2"/>
    </xf>
    <xf numFmtId="0" fontId="55" fillId="3" borderId="31" xfId="6" applyFont="1" applyFill="1" applyBorder="1" applyAlignment="1"/>
    <xf numFmtId="0" fontId="9" fillId="2" borderId="22" xfId="6" applyFont="1" applyFill="1" applyBorder="1" applyAlignment="1">
      <alignment horizontal="center"/>
    </xf>
    <xf numFmtId="0" fontId="29" fillId="2" borderId="23" xfId="6" applyFont="1" applyFill="1" applyBorder="1" applyAlignment="1"/>
    <xf numFmtId="49" fontId="20" fillId="0" borderId="2" xfId="1" applyFont="1" applyBorder="1" applyAlignment="1"/>
    <xf numFmtId="0" fontId="6" fillId="0" borderId="2" xfId="6" applyFont="1" applyFill="1" applyBorder="1" applyAlignment="1">
      <alignment horizontal="left" indent="3"/>
    </xf>
    <xf numFmtId="49" fontId="20" fillId="0" borderId="2" xfId="6" applyNumberFormat="1" applyFont="1" applyFill="1" applyBorder="1" applyAlignment="1">
      <alignment horizontal="left"/>
    </xf>
    <xf numFmtId="0" fontId="6" fillId="0" borderId="2" xfId="6" applyFont="1" applyFill="1" applyBorder="1"/>
    <xf numFmtId="0" fontId="29" fillId="0" borderId="2" xfId="6" applyFont="1" applyBorder="1"/>
    <xf numFmtId="0" fontId="29" fillId="0" borderId="2" xfId="6" applyFont="1" applyFill="1" applyBorder="1"/>
    <xf numFmtId="0" fontId="6" fillId="0" borderId="0" xfId="17">
      <alignment horizontal="center" vertical="center"/>
    </xf>
    <xf numFmtId="49" fontId="17" fillId="9" borderId="2" xfId="1" applyNumberFormat="1" applyFont="1" applyFill="1" applyBorder="1" applyAlignment="1">
      <alignment horizontal="left" vertical="center"/>
    </xf>
    <xf numFmtId="0" fontId="58" fillId="8" borderId="0" xfId="15" applyNumberFormat="1" applyFont="1" applyFill="1" applyAlignment="1">
      <alignment horizontal="right"/>
    </xf>
    <xf numFmtId="0" fontId="58" fillId="8" borderId="0" xfId="4" applyFont="1" applyFill="1" applyAlignment="1">
      <alignment horizontal="left"/>
    </xf>
    <xf numFmtId="0" fontId="60" fillId="8" borderId="0" xfId="4" applyFont="1" applyFill="1" applyAlignment="1">
      <alignment horizontal="left"/>
    </xf>
    <xf numFmtId="0" fontId="60" fillId="8" borderId="0" xfId="17" applyFont="1" applyFill="1" applyAlignment="1">
      <alignment horizontal="left"/>
    </xf>
    <xf numFmtId="49" fontId="60" fillId="8" borderId="0" xfId="69" applyFont="1" applyFill="1" applyAlignment="1">
      <alignment horizontal="right"/>
    </xf>
    <xf numFmtId="0" fontId="60" fillId="8" borderId="0" xfId="15" applyNumberFormat="1" applyFont="1" applyFill="1" applyAlignment="1">
      <alignment horizontal="right"/>
    </xf>
    <xf numFmtId="9" fontId="7" fillId="0" borderId="37" xfId="11" applyFont="1" applyBorder="1" applyAlignment="1"/>
    <xf numFmtId="9" fontId="7" fillId="0" borderId="37" xfId="11" applyFont="1" applyFill="1" applyBorder="1" applyAlignment="1"/>
    <xf numFmtId="9" fontId="7" fillId="0" borderId="39" xfId="11" applyFont="1" applyBorder="1" applyAlignment="1"/>
    <xf numFmtId="9" fontId="7" fillId="0" borderId="0" xfId="11" applyFont="1" applyBorder="1" applyAlignment="1"/>
    <xf numFmtId="9" fontId="7" fillId="5" borderId="39" xfId="11" applyFont="1" applyFill="1" applyBorder="1" applyAlignment="1"/>
    <xf numFmtId="9" fontId="7" fillId="3" borderId="39" xfId="11" applyFont="1" applyFill="1" applyBorder="1" applyAlignment="1"/>
    <xf numFmtId="9" fontId="7" fillId="0" borderId="29" xfId="11" applyFont="1" applyFill="1" applyBorder="1" applyAlignment="1"/>
    <xf numFmtId="9" fontId="7" fillId="0" borderId="38" xfId="11" applyFont="1" applyBorder="1" applyAlignment="1"/>
    <xf numFmtId="9" fontId="7" fillId="0" borderId="1" xfId="11" applyFont="1" applyBorder="1" applyAlignment="1"/>
    <xf numFmtId="9" fontId="7" fillId="3" borderId="1" xfId="11" applyFont="1" applyFill="1" applyBorder="1" applyAlignment="1"/>
    <xf numFmtId="0" fontId="61" fillId="8" borderId="0" xfId="4" applyNumberFormat="1" applyFont="1" applyFill="1" applyBorder="1" applyAlignment="1" applyProtection="1">
      <alignment horizontal="left" wrapText="1"/>
    </xf>
    <xf numFmtId="0" fontId="61" fillId="8" borderId="0" xfId="17" applyFont="1" applyFill="1">
      <alignment horizontal="center" vertical="center"/>
    </xf>
    <xf numFmtId="0" fontId="61" fillId="0" borderId="0" xfId="17" applyFont="1" applyFill="1" applyBorder="1">
      <alignment horizontal="center" vertical="center"/>
    </xf>
    <xf numFmtId="9" fontId="62" fillId="0" borderId="0" xfId="11" applyFont="1" applyBorder="1" applyAlignment="1"/>
    <xf numFmtId="0" fontId="40" fillId="0" borderId="0" xfId="21" applyFont="1" applyAlignment="1">
      <alignment vertical="center" wrapText="1"/>
    </xf>
    <xf numFmtId="0" fontId="7" fillId="0" borderId="0" xfId="4" applyNumberFormat="1" applyFont="1" applyFill="1" applyBorder="1" applyAlignment="1" applyProtection="1">
      <alignment horizontal="left"/>
    </xf>
    <xf numFmtId="0" fontId="7" fillId="0" borderId="0" xfId="4" applyNumberFormat="1" applyFont="1" applyFill="1" applyBorder="1" applyAlignment="1" applyProtection="1">
      <alignment horizontal="left" wrapText="1"/>
    </xf>
    <xf numFmtId="0" fontId="6" fillId="0" borderId="0" xfId="17" applyFont="1" applyBorder="1">
      <alignment horizontal="center" vertical="center"/>
    </xf>
    <xf numFmtId="0" fontId="6" fillId="0" borderId="0" xfId="21" applyAlignment="1">
      <alignment horizontal="center" vertical="center"/>
    </xf>
    <xf numFmtId="0" fontId="6" fillId="0" borderId="0" xfId="21" applyBorder="1" applyAlignment="1">
      <alignment horizontal="center" vertical="center"/>
    </xf>
    <xf numFmtId="0" fontId="6" fillId="0" borderId="0" xfId="17" applyFont="1">
      <alignment horizontal="center" vertical="center"/>
    </xf>
    <xf numFmtId="37" fontId="63" fillId="8" borderId="1" xfId="17" applyNumberFormat="1" applyFont="1" applyFill="1" applyBorder="1" applyAlignment="1"/>
    <xf numFmtId="0" fontId="60" fillId="8" borderId="5" xfId="15" applyNumberFormat="1" applyFont="1" applyFill="1" applyBorder="1" applyAlignment="1">
      <alignment horizontal="left"/>
    </xf>
    <xf numFmtId="0" fontId="60" fillId="8" borderId="5" xfId="15" applyNumberFormat="1" applyFont="1" applyFill="1" applyBorder="1" applyAlignment="1">
      <alignment horizontal="left" wrapText="1"/>
    </xf>
    <xf numFmtId="37" fontId="12" fillId="4" borderId="2" xfId="17" applyNumberFormat="1" applyFont="1" applyFill="1" applyBorder="1" applyAlignment="1"/>
    <xf numFmtId="37" fontId="12" fillId="4" borderId="1" xfId="17" applyNumberFormat="1" applyFont="1" applyFill="1" applyBorder="1" applyAlignment="1"/>
    <xf numFmtId="37" fontId="12" fillId="4" borderId="39" xfId="17" applyNumberFormat="1" applyFont="1" applyFill="1" applyBorder="1" applyAlignment="1"/>
    <xf numFmtId="0" fontId="65" fillId="8" borderId="0" xfId="4" applyNumberFormat="1" applyFont="1" applyFill="1" applyBorder="1" applyAlignment="1" applyProtection="1">
      <alignment horizontal="left"/>
    </xf>
    <xf numFmtId="0" fontId="18" fillId="0" borderId="0" xfId="15" applyNumberFormat="1" applyFont="1" applyBorder="1" applyAlignment="1">
      <alignment horizontal="left"/>
    </xf>
    <xf numFmtId="0" fontId="18" fillId="0" borderId="35" xfId="15" applyNumberFormat="1" applyFont="1" applyBorder="1" applyAlignment="1">
      <alignment horizontal="left"/>
    </xf>
    <xf numFmtId="0" fontId="18" fillId="0" borderId="0" xfId="15" applyNumberFormat="1" applyFont="1" applyFill="1" applyAlignment="1">
      <alignment horizontal="left"/>
    </xf>
    <xf numFmtId="0" fontId="18" fillId="0" borderId="0" xfId="15" applyNumberFormat="1" applyFont="1" applyFill="1" applyBorder="1" applyAlignment="1">
      <alignment horizontal="left"/>
    </xf>
    <xf numFmtId="0" fontId="17" fillId="0" borderId="0" xfId="1" applyNumberFormat="1" applyFont="1" applyFill="1" applyAlignment="1">
      <alignment horizontal="left"/>
    </xf>
    <xf numFmtId="9" fontId="34" fillId="4" borderId="39" xfId="11" applyFont="1" applyFill="1" applyBorder="1" applyAlignment="1"/>
    <xf numFmtId="9" fontId="63" fillId="8" borderId="1" xfId="11" applyFont="1" applyFill="1" applyBorder="1" applyAlignment="1"/>
    <xf numFmtId="9" fontId="7" fillId="0" borderId="5" xfId="11" applyFont="1" applyBorder="1" applyAlignment="1"/>
    <xf numFmtId="9" fontId="12" fillId="4" borderId="39" xfId="11" applyFont="1" applyFill="1" applyBorder="1" applyAlignment="1"/>
    <xf numFmtId="9" fontId="7" fillId="0" borderId="40" xfId="11" applyFont="1" applyBorder="1" applyAlignment="1"/>
    <xf numFmtId="9" fontId="7" fillId="0" borderId="2" xfId="11" applyFont="1" applyBorder="1" applyAlignment="1"/>
    <xf numFmtId="9" fontId="7" fillId="0" borderId="31" xfId="11" applyFont="1" applyBorder="1" applyAlignment="1"/>
    <xf numFmtId="0" fontId="7" fillId="0" borderId="0" xfId="21" applyFont="1" applyFill="1">
      <alignment horizontal="center" vertical="center"/>
    </xf>
    <xf numFmtId="0" fontId="61" fillId="0" borderId="0" xfId="4" applyNumberFormat="1" applyFont="1" applyFill="1" applyBorder="1" applyAlignment="1" applyProtection="1">
      <alignment horizontal="left" wrapText="1"/>
    </xf>
    <xf numFmtId="0" fontId="61" fillId="0" borderId="0" xfId="17" applyFont="1" applyFill="1">
      <alignment horizontal="center" vertical="center"/>
    </xf>
    <xf numFmtId="9" fontId="62" fillId="0" borderId="0" xfId="11" applyFont="1" applyFill="1" applyBorder="1" applyAlignment="1"/>
    <xf numFmtId="9" fontId="12" fillId="3" borderId="39" xfId="11" applyFont="1" applyFill="1" applyBorder="1" applyAlignment="1"/>
    <xf numFmtId="0" fontId="9" fillId="2" borderId="22" xfId="6" applyFont="1" applyFill="1" applyBorder="1" applyAlignment="1">
      <alignment horizontal="right"/>
    </xf>
    <xf numFmtId="0" fontId="9" fillId="0" borderId="0" xfId="6" quotePrefix="1" applyFont="1"/>
    <xf numFmtId="0" fontId="8" fillId="0" borderId="0" xfId="0" applyFont="1">
      <alignment horizontal="center" vertical="center"/>
    </xf>
    <xf numFmtId="0" fontId="6" fillId="0" borderId="0" xfId="0" applyFont="1" applyAlignment="1">
      <alignment horizontal="left" vertical="center"/>
    </xf>
    <xf numFmtId="0" fontId="0" fillId="0" borderId="0" xfId="0" applyAlignment="1">
      <alignment horizontal="center" vertical="center" wrapText="1"/>
    </xf>
    <xf numFmtId="0" fontId="8" fillId="0" borderId="0" xfId="0" quotePrefix="1" applyFont="1" applyAlignment="1">
      <alignment horizontal="center" vertical="center" wrapText="1"/>
    </xf>
    <xf numFmtId="0" fontId="55" fillId="2" borderId="0" xfId="6" applyFont="1" applyFill="1" applyBorder="1" applyAlignment="1">
      <alignment horizontal="left"/>
    </xf>
    <xf numFmtId="0" fontId="55" fillId="2" borderId="0" xfId="6" applyFont="1" applyFill="1" applyBorder="1" applyAlignment="1"/>
    <xf numFmtId="0" fontId="11" fillId="2" borderId="0" xfId="6" applyFont="1" applyFill="1" applyBorder="1" applyAlignment="1">
      <alignment horizontal="left" indent="3"/>
    </xf>
    <xf numFmtId="0" fontId="55" fillId="2" borderId="25" xfId="6" applyFont="1" applyFill="1" applyBorder="1" applyAlignment="1">
      <alignment horizontal="left" vertical="top" indent="5"/>
    </xf>
    <xf numFmtId="49" fontId="12" fillId="3" borderId="2" xfId="1" applyNumberFormat="1" applyFont="1" applyFill="1" applyBorder="1" applyAlignment="1">
      <alignment horizontal="left"/>
    </xf>
    <xf numFmtId="37" fontId="58" fillId="8" borderId="1" xfId="21" applyNumberFormat="1" applyFont="1" applyFill="1" applyBorder="1" applyAlignment="1"/>
    <xf numFmtId="9" fontId="12" fillId="5" borderId="39" xfId="11" applyFont="1" applyFill="1" applyBorder="1" applyAlignment="1"/>
    <xf numFmtId="9" fontId="58" fillId="8" borderId="1" xfId="11" applyFont="1" applyFill="1" applyBorder="1" applyAlignment="1"/>
    <xf numFmtId="0" fontId="60" fillId="8" borderId="0" xfId="21" applyFont="1" applyFill="1" applyAlignment="1">
      <alignment horizontal="left"/>
    </xf>
    <xf numFmtId="49" fontId="61" fillId="8" borderId="0" xfId="69" applyFont="1" applyFill="1" applyAlignment="1">
      <alignment horizontal="right"/>
    </xf>
    <xf numFmtId="0" fontId="58" fillId="8" borderId="0" xfId="15" applyNumberFormat="1" applyFont="1" applyFill="1" applyAlignment="1">
      <alignment horizontal="left"/>
    </xf>
    <xf numFmtId="37" fontId="12" fillId="4" borderId="2" xfId="21" applyNumberFormat="1" applyFont="1" applyFill="1" applyBorder="1" applyAlignment="1"/>
    <xf numFmtId="49" fontId="58" fillId="8" borderId="0" xfId="69" applyFont="1" applyFill="1" applyAlignment="1">
      <alignment horizontal="right"/>
    </xf>
    <xf numFmtId="37" fontId="7" fillId="4" borderId="2" xfId="21" applyNumberFormat="1" applyFont="1" applyFill="1" applyBorder="1" applyAlignment="1"/>
    <xf numFmtId="37" fontId="12" fillId="4" borderId="39" xfId="21" applyNumberFormat="1" applyFont="1" applyFill="1" applyBorder="1" applyAlignment="1"/>
    <xf numFmtId="0" fontId="6" fillId="0" borderId="2" xfId="17" applyFont="1" applyBorder="1" applyAlignment="1">
      <alignment horizontal="center"/>
    </xf>
    <xf numFmtId="0" fontId="6" fillId="0" borderId="0" xfId="21" applyFont="1">
      <alignment horizontal="center" vertical="center"/>
    </xf>
    <xf numFmtId="37" fontId="6" fillId="0" borderId="2" xfId="21" applyNumberFormat="1" applyFont="1" applyBorder="1" applyAlignment="1">
      <alignment horizontal="center"/>
    </xf>
    <xf numFmtId="9" fontId="66" fillId="0" borderId="2" xfId="11" applyFont="1" applyBorder="1" applyAlignment="1">
      <alignment horizontal="center"/>
    </xf>
    <xf numFmtId="0" fontId="51" fillId="0" borderId="31" xfId="77" applyNumberFormat="1" applyFont="1" applyBorder="1" applyAlignment="1">
      <alignment horizontal="left"/>
    </xf>
    <xf numFmtId="0" fontId="6" fillId="0" borderId="31" xfId="17" applyFont="1" applyBorder="1" applyAlignment="1">
      <alignment horizontal="center"/>
    </xf>
    <xf numFmtId="9" fontId="66" fillId="0" borderId="31" xfId="11" applyFont="1" applyBorder="1" applyAlignment="1">
      <alignment horizontal="center" vertical="center" wrapText="1"/>
    </xf>
    <xf numFmtId="0" fontId="7" fillId="0" borderId="31" xfId="17" applyFont="1" applyBorder="1" applyAlignment="1">
      <alignment horizontal="center"/>
    </xf>
    <xf numFmtId="0" fontId="60" fillId="8" borderId="0" xfId="76" applyFont="1" applyFill="1"/>
    <xf numFmtId="0" fontId="60" fillId="8" borderId="0" xfId="76" applyFont="1" applyFill="1" applyAlignment="1">
      <alignment horizontal="right"/>
    </xf>
    <xf numFmtId="49" fontId="8" fillId="9" borderId="2" xfId="21" applyNumberFormat="1" applyFont="1" applyFill="1" applyBorder="1" applyAlignment="1">
      <alignment horizontal="left" vertical="center"/>
    </xf>
    <xf numFmtId="37" fontId="60" fillId="8" borderId="2" xfId="26" applyNumberFormat="1" applyFont="1" applyFill="1" applyBorder="1"/>
    <xf numFmtId="9" fontId="71" fillId="8" borderId="2" xfId="11" applyFont="1" applyFill="1" applyBorder="1"/>
    <xf numFmtId="49" fontId="58" fillId="8" borderId="0" xfId="78" applyFont="1" applyFill="1" applyAlignment="1">
      <alignment horizontal="right"/>
    </xf>
    <xf numFmtId="49" fontId="7" fillId="0" borderId="0" xfId="78" applyFont="1" applyAlignment="1">
      <alignment horizontal="right" indent="2"/>
    </xf>
    <xf numFmtId="9" fontId="37" fillId="4" borderId="39" xfId="11" applyFont="1" applyFill="1" applyBorder="1" applyAlignment="1"/>
    <xf numFmtId="9" fontId="47" fillId="0" borderId="40" xfId="11" applyFont="1" applyFill="1" applyBorder="1" applyAlignment="1"/>
    <xf numFmtId="9" fontId="47" fillId="0" borderId="0" xfId="11" applyFont="1" applyFill="1" applyBorder="1" applyAlignment="1"/>
    <xf numFmtId="9" fontId="45" fillId="0" borderId="39" xfId="11" applyFont="1" applyFill="1" applyBorder="1" applyAlignment="1"/>
    <xf numFmtId="9" fontId="47" fillId="0" borderId="2" xfId="11" applyFont="1" applyFill="1" applyBorder="1" applyAlignment="1"/>
    <xf numFmtId="9" fontId="47" fillId="0" borderId="31" xfId="11" applyFont="1" applyFill="1" applyBorder="1" applyAlignment="1"/>
    <xf numFmtId="9" fontId="47" fillId="0" borderId="37" xfId="11" applyFont="1" applyFill="1" applyBorder="1" applyAlignment="1"/>
    <xf numFmtId="9" fontId="47" fillId="0" borderId="29" xfId="11" applyFont="1" applyFill="1" applyBorder="1"/>
    <xf numFmtId="9" fontId="47" fillId="4" borderId="39" xfId="11" applyFont="1" applyFill="1" applyBorder="1" applyAlignment="1"/>
    <xf numFmtId="9" fontId="47" fillId="4" borderId="2" xfId="11" applyFont="1" applyFill="1" applyBorder="1" applyAlignment="1"/>
    <xf numFmtId="9" fontId="47" fillId="0" borderId="29" xfId="11" applyFont="1" applyFill="1" applyBorder="1" applyAlignment="1"/>
    <xf numFmtId="9" fontId="47" fillId="5" borderId="39" xfId="11" applyFont="1" applyFill="1" applyBorder="1" applyAlignment="1"/>
    <xf numFmtId="9" fontId="47" fillId="0" borderId="0" xfId="11" applyFont="1" applyFill="1"/>
    <xf numFmtId="9" fontId="12" fillId="0" borderId="29" xfId="11" applyFont="1" applyBorder="1" applyAlignment="1"/>
    <xf numFmtId="9" fontId="12" fillId="0" borderId="0" xfId="11" applyFont="1" applyBorder="1" applyAlignment="1"/>
    <xf numFmtId="9" fontId="12" fillId="3" borderId="1" xfId="11" applyFont="1" applyFill="1" applyBorder="1" applyAlignment="1"/>
    <xf numFmtId="37" fontId="12" fillId="0" borderId="0" xfId="21" applyNumberFormat="1" applyFont="1">
      <alignment horizontal="center" vertical="center"/>
    </xf>
    <xf numFmtId="9" fontId="12" fillId="0" borderId="38" xfId="11" applyFont="1" applyBorder="1" applyAlignment="1"/>
    <xf numFmtId="9" fontId="12" fillId="0" borderId="37" xfId="11" applyFont="1" applyBorder="1" applyAlignment="1"/>
    <xf numFmtId="9" fontId="12" fillId="0" borderId="1" xfId="11" applyFont="1" applyBorder="1" applyAlignment="1"/>
    <xf numFmtId="9" fontId="12" fillId="0" borderId="31" xfId="11" applyFont="1" applyBorder="1" applyAlignment="1"/>
    <xf numFmtId="9" fontId="12" fillId="0" borderId="40" xfId="11" applyFont="1" applyBorder="1" applyAlignment="1"/>
    <xf numFmtId="0" fontId="7" fillId="0" borderId="0" xfId="17" applyFont="1" applyBorder="1" applyAlignment="1">
      <alignment horizontal="center"/>
    </xf>
    <xf numFmtId="0" fontId="7" fillId="0" borderId="0" xfId="21" applyFont="1" applyBorder="1">
      <alignment horizontal="center" vertical="center"/>
    </xf>
    <xf numFmtId="0" fontId="29" fillId="0" borderId="0" xfId="6" applyFont="1" applyFill="1" applyBorder="1" applyAlignment="1"/>
    <xf numFmtId="0" fontId="6" fillId="0" borderId="0" xfId="6" applyFont="1" applyFill="1" applyBorder="1" applyAlignment="1">
      <alignment horizontal="left" indent="2"/>
    </xf>
    <xf numFmtId="0" fontId="6" fillId="0" borderId="0" xfId="6" applyFont="1" applyFill="1" applyBorder="1" applyAlignment="1"/>
    <xf numFmtId="0" fontId="29" fillId="0" borderId="0" xfId="6" applyFont="1" applyBorder="1"/>
    <xf numFmtId="0" fontId="73" fillId="0" borderId="0" xfId="17" applyFont="1" applyAlignment="1">
      <alignment horizontal="left" vertical="center"/>
    </xf>
    <xf numFmtId="0" fontId="60" fillId="8" borderId="0" xfId="21" applyFont="1" applyFill="1" applyAlignment="1"/>
    <xf numFmtId="37" fontId="64" fillId="8" borderId="0" xfId="21" applyNumberFormat="1" applyFont="1" applyFill="1">
      <alignment horizontal="center" vertical="center"/>
    </xf>
    <xf numFmtId="49" fontId="58" fillId="8" borderId="0" xfId="74" applyFont="1" applyFill="1" applyAlignment="1">
      <alignment horizontal="right"/>
    </xf>
    <xf numFmtId="37" fontId="59" fillId="8" borderId="0" xfId="21" applyNumberFormat="1" applyFont="1" applyFill="1">
      <alignment horizontal="center" vertical="center"/>
    </xf>
    <xf numFmtId="49" fontId="8" fillId="9" borderId="2" xfId="1" applyNumberFormat="1" applyFont="1" applyFill="1" applyBorder="1" applyAlignment="1">
      <alignment horizontal="left"/>
    </xf>
    <xf numFmtId="0" fontId="6" fillId="0" borderId="0" xfId="17" applyFont="1" applyBorder="1" applyAlignment="1">
      <alignment horizontal="center"/>
    </xf>
    <xf numFmtId="9" fontId="8" fillId="0" borderId="2" xfId="11" applyFont="1" applyBorder="1" applyAlignment="1">
      <alignment horizontal="center" vertical="center" wrapText="1"/>
    </xf>
    <xf numFmtId="9" fontId="12" fillId="0" borderId="37" xfId="11" applyFont="1" applyFill="1" applyBorder="1" applyAlignment="1"/>
    <xf numFmtId="37" fontId="7" fillId="0" borderId="0" xfId="11" applyNumberFormat="1" applyFont="1" applyBorder="1" applyAlignment="1"/>
    <xf numFmtId="37" fontId="12" fillId="5" borderId="39" xfId="21" applyNumberFormat="1" applyFont="1" applyFill="1" applyBorder="1">
      <alignment horizontal="center" vertical="center"/>
    </xf>
    <xf numFmtId="37" fontId="7" fillId="3" borderId="0" xfId="21" applyNumberFormat="1" applyFont="1" applyFill="1">
      <alignment horizontal="center" vertical="center"/>
    </xf>
    <xf numFmtId="0" fontId="60" fillId="8" borderId="0" xfId="15" applyNumberFormat="1" applyFont="1" applyFill="1" applyAlignment="1">
      <alignment horizontal="left"/>
    </xf>
    <xf numFmtId="0" fontId="60" fillId="8" borderId="0" xfId="15" applyNumberFormat="1" applyFont="1" applyFill="1" applyAlignment="1">
      <alignment horizontal="left" wrapText="1"/>
    </xf>
    <xf numFmtId="37" fontId="34" fillId="4" borderId="39" xfId="11" applyNumberFormat="1" applyFont="1" applyFill="1" applyBorder="1" applyAlignment="1"/>
    <xf numFmtId="9" fontId="34" fillId="4" borderId="2" xfId="11" applyFont="1" applyFill="1" applyBorder="1" applyAlignment="1"/>
    <xf numFmtId="37" fontId="34" fillId="4" borderId="2" xfId="11" applyNumberFormat="1" applyFont="1" applyFill="1" applyBorder="1" applyAlignment="1"/>
    <xf numFmtId="0" fontId="20" fillId="0" borderId="0" xfId="17" applyFont="1" applyFill="1" applyBorder="1" applyAlignment="1">
      <alignment horizontal="center"/>
    </xf>
    <xf numFmtId="0" fontId="7" fillId="0" borderId="0" xfId="4" applyFill="1" applyAlignment="1">
      <alignment horizontal="left" wrapText="1"/>
    </xf>
    <xf numFmtId="0" fontId="74" fillId="0" borderId="0" xfId="6" applyFont="1"/>
    <xf numFmtId="0" fontId="7" fillId="0" borderId="0" xfId="17" applyFont="1" applyFill="1" applyAlignment="1">
      <alignment horizontal="center" vertical="center"/>
    </xf>
    <xf numFmtId="0" fontId="12" fillId="0" borderId="0" xfId="6" applyFont="1" applyFill="1" applyBorder="1" applyAlignment="1">
      <alignment horizontal="center" vertical="center"/>
    </xf>
    <xf numFmtId="0" fontId="7" fillId="0" borderId="0" xfId="6" applyFont="1" applyFill="1" applyBorder="1" applyAlignment="1">
      <alignment horizontal="center" vertical="center"/>
    </xf>
    <xf numFmtId="0" fontId="17" fillId="0" borderId="0" xfId="15" applyNumberFormat="1" applyFont="1" applyAlignment="1">
      <alignment horizontal="left"/>
    </xf>
    <xf numFmtId="0" fontId="7" fillId="0" borderId="0" xfId="9" applyNumberFormat="1" applyAlignment="1">
      <alignment horizontal="left" wrapText="1"/>
    </xf>
    <xf numFmtId="0" fontId="12" fillId="0" borderId="0" xfId="9" applyNumberFormat="1" applyFont="1" applyAlignment="1">
      <alignment horizontal="left"/>
    </xf>
    <xf numFmtId="37" fontId="14" fillId="0" borderId="0" xfId="21" applyNumberFormat="1" applyFont="1" applyAlignment="1">
      <alignment horizontal="left" vertical="top" wrapText="1"/>
    </xf>
    <xf numFmtId="0" fontId="7" fillId="0" borderId="0" xfId="21" applyFont="1" applyAlignment="1">
      <alignment horizontal="left" wrapText="1"/>
    </xf>
    <xf numFmtId="0" fontId="12" fillId="0" borderId="0" xfId="9" applyNumberFormat="1" applyFont="1" applyAlignment="1">
      <alignment horizontal="left" wrapText="1"/>
    </xf>
    <xf numFmtId="0" fontId="20" fillId="10" borderId="35" xfId="17" applyFont="1" applyFill="1" applyBorder="1" applyAlignment="1">
      <alignment horizontal="center"/>
    </xf>
    <xf numFmtId="0" fontId="20" fillId="10" borderId="2" xfId="17" applyFont="1" applyFill="1" applyBorder="1" applyAlignment="1">
      <alignment horizontal="center"/>
    </xf>
    <xf numFmtId="0" fontId="14" fillId="0" borderId="0" xfId="21" applyFont="1" applyAlignment="1">
      <alignment horizontal="left" vertical="top" wrapText="1"/>
    </xf>
    <xf numFmtId="0" fontId="20" fillId="0" borderId="0" xfId="6" applyFont="1" applyFill="1" applyAlignment="1"/>
    <xf numFmtId="0" fontId="29" fillId="0" borderId="0" xfId="6" applyFont="1" applyFill="1" applyAlignment="1">
      <alignment horizontal="left" indent="2"/>
    </xf>
    <xf numFmtId="0" fontId="12" fillId="2" borderId="2" xfId="17" applyNumberFormat="1" applyFont="1" applyFill="1" applyBorder="1">
      <alignment horizontal="center" vertical="center"/>
    </xf>
    <xf numFmtId="0" fontId="8" fillId="0" borderId="0" xfId="17" applyFont="1">
      <alignment horizontal="center" vertical="center"/>
    </xf>
    <xf numFmtId="0" fontId="12" fillId="0" borderId="0" xfId="17" applyFont="1" applyFill="1" applyAlignment="1">
      <alignment horizontal="center"/>
    </xf>
    <xf numFmtId="0" fontId="7" fillId="0" borderId="0" xfId="17" applyFont="1" applyFill="1" applyAlignment="1"/>
    <xf numFmtId="0" fontId="7" fillId="0" borderId="0" xfId="17" applyFont="1" applyAlignment="1">
      <alignment horizontal="right"/>
    </xf>
    <xf numFmtId="0" fontId="57" fillId="2" borderId="41" xfId="17" applyFont="1" applyFill="1" applyBorder="1" applyAlignment="1">
      <alignment horizontal="center" vertical="center" wrapText="1"/>
    </xf>
    <xf numFmtId="0" fontId="57" fillId="0" borderId="0" xfId="17" applyFont="1" applyFill="1" applyBorder="1" applyAlignment="1">
      <alignment horizontal="center" vertical="center" wrapText="1"/>
    </xf>
    <xf numFmtId="0" fontId="7" fillId="10" borderId="2" xfId="17" applyFont="1" applyFill="1" applyBorder="1" applyAlignment="1"/>
    <xf numFmtId="0" fontId="12" fillId="10" borderId="36" xfId="17" applyFont="1" applyFill="1" applyBorder="1" applyAlignment="1">
      <alignment horizontal="center"/>
    </xf>
    <xf numFmtId="0" fontId="75" fillId="0" borderId="0" xfId="4" applyFont="1" applyAlignment="1">
      <alignment vertical="top"/>
    </xf>
    <xf numFmtId="0" fontId="15" fillId="0" borderId="0" xfId="4" applyFont="1" applyAlignment="1">
      <alignment horizontal="left" vertical="top"/>
    </xf>
    <xf numFmtId="0" fontId="7" fillId="0" borderId="0" xfId="21" applyFont="1" applyAlignment="1">
      <alignment horizontal="left" wrapText="1"/>
    </xf>
    <xf numFmtId="37" fontId="7" fillId="11" borderId="29" xfId="17" applyNumberFormat="1" applyFont="1" applyFill="1" applyBorder="1" applyAlignment="1"/>
    <xf numFmtId="9" fontId="7" fillId="11" borderId="29" xfId="11" applyFont="1" applyFill="1" applyBorder="1" applyAlignment="1"/>
    <xf numFmtId="37" fontId="7" fillId="11" borderId="29" xfId="21" applyNumberFormat="1" applyFont="1" applyFill="1" applyBorder="1" applyAlignment="1"/>
    <xf numFmtId="9" fontId="37" fillId="11" borderId="29" xfId="11" applyFont="1" applyFill="1" applyBorder="1" applyAlignment="1"/>
    <xf numFmtId="37" fontId="14" fillId="11" borderId="29" xfId="21" applyNumberFormat="1" applyFont="1" applyFill="1" applyBorder="1" applyAlignment="1"/>
    <xf numFmtId="9" fontId="12" fillId="11" borderId="29" xfId="11" applyFont="1" applyFill="1" applyBorder="1" applyAlignment="1"/>
    <xf numFmtId="37" fontId="58" fillId="8" borderId="0" xfId="21" applyNumberFormat="1" applyFont="1" applyFill="1">
      <alignment horizontal="center" vertical="center"/>
    </xf>
    <xf numFmtId="9" fontId="47" fillId="0" borderId="0" xfId="11" applyFont="1" applyFill="1" applyBorder="1"/>
    <xf numFmtId="37" fontId="12" fillId="4" borderId="39" xfId="11" applyNumberFormat="1" applyFont="1" applyFill="1" applyBorder="1" applyAlignment="1"/>
    <xf numFmtId="9" fontId="12" fillId="4" borderId="2" xfId="11" applyFont="1" applyFill="1" applyBorder="1" applyAlignment="1"/>
    <xf numFmtId="37" fontId="7" fillId="2" borderId="29" xfId="11" applyNumberFormat="1" applyFont="1" applyFill="1" applyBorder="1" applyAlignment="1"/>
    <xf numFmtId="37" fontId="7" fillId="2" borderId="37" xfId="11" applyNumberFormat="1" applyFont="1" applyFill="1" applyBorder="1" applyAlignment="1"/>
    <xf numFmtId="9" fontId="78" fillId="0" borderId="0" xfId="11" applyFont="1" applyBorder="1" applyAlignment="1"/>
    <xf numFmtId="37" fontId="12" fillId="0" borderId="0" xfId="11" applyNumberFormat="1" applyFont="1" applyBorder="1" applyAlignment="1"/>
    <xf numFmtId="37" fontId="12" fillId="4" borderId="2" xfId="11" applyNumberFormat="1" applyFont="1" applyFill="1" applyBorder="1" applyAlignment="1"/>
    <xf numFmtId="9" fontId="12" fillId="0" borderId="0" xfId="11" applyFont="1" applyFill="1" applyBorder="1" applyAlignment="1"/>
    <xf numFmtId="0" fontId="35" fillId="0" borderId="0" xfId="4" applyFont="1" applyAlignment="1">
      <alignment vertical="top" wrapText="1"/>
    </xf>
    <xf numFmtId="166" fontId="20" fillId="10" borderId="1" xfId="6" applyNumberFormat="1" applyFont="1" applyFill="1" applyBorder="1" applyAlignment="1" applyProtection="1">
      <alignment horizontal="center"/>
      <protection locked="0"/>
    </xf>
    <xf numFmtId="0" fontId="7" fillId="0" borderId="2" xfId="17" applyFont="1" applyBorder="1" applyAlignment="1" applyProtection="1">
      <alignment horizontal="center" vertical="center" wrapText="1"/>
      <protection locked="0"/>
    </xf>
    <xf numFmtId="0" fontId="7" fillId="0" borderId="0" xfId="17" applyFont="1" applyBorder="1" applyAlignment="1" applyProtection="1">
      <alignment horizontal="center" vertical="center" wrapText="1"/>
      <protection locked="0"/>
    </xf>
    <xf numFmtId="166" fontId="7" fillId="0" borderId="2" xfId="17" applyNumberFormat="1" applyFont="1" applyBorder="1" applyAlignment="1" applyProtection="1">
      <alignment horizontal="center" vertical="center" wrapText="1"/>
      <protection locked="0"/>
    </xf>
    <xf numFmtId="0" fontId="7" fillId="0" borderId="8" xfId="17" applyFont="1" applyBorder="1" applyAlignment="1" applyProtection="1">
      <alignment horizontal="center" vertical="center" wrapText="1"/>
      <protection locked="0"/>
    </xf>
    <xf numFmtId="0" fontId="7" fillId="0" borderId="1" xfId="17" applyFont="1" applyBorder="1" applyAlignment="1" applyProtection="1">
      <alignment horizontal="center" vertical="center" wrapText="1"/>
      <protection locked="0"/>
    </xf>
    <xf numFmtId="166" fontId="7" fillId="0" borderId="1" xfId="17" applyNumberFormat="1" applyFont="1" applyBorder="1" applyAlignment="1" applyProtection="1">
      <alignment horizontal="center" vertical="center" wrapText="1"/>
      <protection locked="0"/>
    </xf>
    <xf numFmtId="167" fontId="7" fillId="0" borderId="1" xfId="17" applyNumberFormat="1" applyFont="1" applyBorder="1" applyAlignment="1" applyProtection="1">
      <alignment horizontal="center" vertical="center" wrapText="1"/>
      <protection locked="0"/>
    </xf>
    <xf numFmtId="0" fontId="7" fillId="0" borderId="10" xfId="17" applyFont="1" applyBorder="1" applyAlignment="1" applyProtection="1">
      <alignment horizontal="center" vertical="center" wrapText="1"/>
      <protection locked="0"/>
    </xf>
    <xf numFmtId="0" fontId="7" fillId="0" borderId="3" xfId="17" applyFont="1" applyBorder="1" applyAlignment="1" applyProtection="1">
      <alignment horizontal="center" vertical="center" wrapText="1"/>
      <protection locked="0"/>
    </xf>
    <xf numFmtId="166" fontId="7" fillId="0" borderId="10" xfId="17" applyNumberFormat="1" applyFont="1" applyBorder="1" applyAlignment="1" applyProtection="1">
      <alignment horizontal="center" vertical="center" wrapText="1"/>
      <protection locked="0"/>
    </xf>
    <xf numFmtId="0" fontId="7" fillId="0" borderId="11" xfId="17" applyFont="1" applyBorder="1" applyAlignment="1" applyProtection="1">
      <alignment horizontal="center" vertical="center" wrapText="1"/>
      <protection locked="0"/>
    </xf>
    <xf numFmtId="0" fontId="7" fillId="0" borderId="7" xfId="17" applyFont="1" applyBorder="1" applyProtection="1">
      <alignment horizontal="center" vertical="center"/>
      <protection locked="0"/>
    </xf>
    <xf numFmtId="0" fontId="7" fillId="0" borderId="18" xfId="17" applyFont="1" applyBorder="1" applyAlignment="1" applyProtection="1">
      <alignment horizontal="center" vertical="center" wrapText="1"/>
      <protection locked="0"/>
    </xf>
    <xf numFmtId="0" fontId="7" fillId="0" borderId="20" xfId="17" applyFont="1" applyBorder="1" applyAlignment="1" applyProtection="1">
      <alignment horizontal="center" vertical="center" wrapText="1"/>
      <protection locked="0"/>
    </xf>
    <xf numFmtId="0" fontId="7" fillId="0" borderId="0" xfId="17" applyFont="1" applyProtection="1">
      <alignment horizontal="center" vertical="center"/>
      <protection locked="0"/>
    </xf>
    <xf numFmtId="0" fontId="7" fillId="0" borderId="16" xfId="17" applyFont="1" applyBorder="1" applyProtection="1">
      <alignment horizontal="center" vertical="center"/>
      <protection locked="0"/>
    </xf>
    <xf numFmtId="0" fontId="7" fillId="0" borderId="3" xfId="17" applyFont="1" applyBorder="1" applyProtection="1">
      <alignment horizontal="center" vertical="center"/>
      <protection locked="0"/>
    </xf>
    <xf numFmtId="0" fontId="20" fillId="6" borderId="0" xfId="17" applyFont="1" applyFill="1" applyAlignment="1" applyProtection="1">
      <alignment horizontal="left" vertical="center"/>
      <protection locked="0"/>
    </xf>
    <xf numFmtId="0" fontId="7" fillId="0" borderId="0" xfId="17" applyFont="1" applyAlignment="1" applyProtection="1">
      <alignment horizontal="left" vertical="center"/>
      <protection locked="0"/>
    </xf>
    <xf numFmtId="0" fontId="7" fillId="0" borderId="14" xfId="17" applyFont="1" applyBorder="1" applyProtection="1">
      <alignment horizontal="center" vertical="center"/>
      <protection locked="0"/>
    </xf>
    <xf numFmtId="0" fontId="7" fillId="0" borderId="5" xfId="17" applyFont="1" applyBorder="1" applyAlignment="1" applyProtection="1">
      <alignment horizontal="left" vertical="center"/>
      <protection locked="0"/>
    </xf>
    <xf numFmtId="0" fontId="7" fillId="0" borderId="5" xfId="17" applyFont="1" applyBorder="1" applyAlignment="1" applyProtection="1">
      <alignment horizontal="justify" vertical="center" wrapText="1"/>
      <protection locked="0"/>
    </xf>
    <xf numFmtId="0" fontId="12" fillId="0" borderId="5" xfId="17" applyFont="1" applyBorder="1" applyAlignment="1" applyProtection="1">
      <alignment horizontal="center" vertical="center" wrapText="1"/>
      <protection locked="0"/>
    </xf>
    <xf numFmtId="0" fontId="7" fillId="0" borderId="15" xfId="17" applyFont="1" applyBorder="1" applyAlignment="1" applyProtection="1">
      <alignment horizontal="justify" vertical="center" wrapText="1"/>
      <protection locked="0"/>
    </xf>
    <xf numFmtId="0" fontId="7" fillId="0" borderId="0" xfId="17" applyFont="1" applyBorder="1" applyAlignment="1" applyProtection="1">
      <alignment horizontal="left" vertical="center" indent="2"/>
      <protection locked="0"/>
    </xf>
    <xf numFmtId="0" fontId="7" fillId="0" borderId="0" xfId="17" applyFont="1" applyBorder="1" applyAlignment="1" applyProtection="1">
      <alignment horizontal="left" vertical="center"/>
      <protection locked="0"/>
    </xf>
    <xf numFmtId="0" fontId="7" fillId="0" borderId="0" xfId="17" applyFont="1" applyBorder="1" applyAlignment="1" applyProtection="1">
      <alignment horizontal="justify" vertical="center" wrapText="1"/>
      <protection locked="0"/>
    </xf>
    <xf numFmtId="0" fontId="7" fillId="0" borderId="6" xfId="17" applyFont="1" applyBorder="1" applyAlignment="1" applyProtection="1">
      <alignment horizontal="justify" vertical="center" wrapText="1"/>
      <protection locked="0"/>
    </xf>
    <xf numFmtId="0" fontId="12" fillId="4" borderId="1" xfId="17" applyFont="1" applyFill="1" applyBorder="1" applyAlignment="1">
      <alignment horizontal="center" vertical="center" wrapText="1"/>
    </xf>
    <xf numFmtId="37" fontId="7" fillId="0" borderId="37" xfId="17" applyNumberFormat="1" applyFont="1" applyBorder="1" applyAlignment="1" applyProtection="1">
      <protection locked="0"/>
    </xf>
    <xf numFmtId="37" fontId="7" fillId="0" borderId="29" xfId="17" applyNumberFormat="1" applyFont="1" applyBorder="1" applyAlignment="1" applyProtection="1">
      <protection locked="0"/>
    </xf>
    <xf numFmtId="37" fontId="7" fillId="0" borderId="38" xfId="17" applyNumberFormat="1" applyFont="1" applyBorder="1" applyAlignment="1" applyProtection="1">
      <protection locked="0"/>
    </xf>
    <xf numFmtId="37" fontId="7" fillId="0" borderId="39" xfId="17" applyNumberFormat="1" applyFont="1" applyBorder="1" applyAlignment="1" applyProtection="1">
      <protection locked="0"/>
    </xf>
    <xf numFmtId="37" fontId="7" fillId="0" borderId="0" xfId="17" applyNumberFormat="1" applyFont="1" applyAlignment="1" applyProtection="1">
      <protection locked="0"/>
    </xf>
    <xf numFmtId="0" fontId="7" fillId="0" borderId="29" xfId="9" quotePrefix="1" applyNumberFormat="1" applyBorder="1" applyAlignment="1" applyProtection="1">
      <alignment horizontal="left"/>
      <protection locked="0"/>
    </xf>
    <xf numFmtId="0" fontId="7" fillId="0" borderId="29" xfId="9" quotePrefix="1" applyNumberFormat="1" applyBorder="1" applyAlignment="1" applyProtection="1">
      <alignment horizontal="left" wrapText="1"/>
      <protection locked="0"/>
    </xf>
    <xf numFmtId="0" fontId="7" fillId="0" borderId="0" xfId="9" quotePrefix="1" applyNumberFormat="1" applyAlignment="1" applyProtection="1">
      <alignment horizontal="left" wrapText="1"/>
      <protection locked="0"/>
    </xf>
    <xf numFmtId="0" fontId="7" fillId="0" borderId="0" xfId="17" applyFont="1" applyAlignment="1" applyProtection="1">
      <protection locked="0"/>
    </xf>
    <xf numFmtId="0" fontId="7" fillId="0" borderId="0" xfId="9" applyNumberFormat="1" applyAlignment="1" applyProtection="1">
      <alignment horizontal="left" indent="1"/>
      <protection locked="0"/>
    </xf>
    <xf numFmtId="0" fontId="7" fillId="0" borderId="0" xfId="9" applyNumberFormat="1" applyAlignment="1" applyProtection="1">
      <alignment horizontal="left" wrapText="1" indent="1"/>
      <protection locked="0"/>
    </xf>
    <xf numFmtId="0" fontId="7" fillId="0" borderId="0" xfId="4" applyAlignment="1" applyProtection="1">
      <alignment horizontal="left" indent="1"/>
      <protection locked="0"/>
    </xf>
    <xf numFmtId="0" fontId="7" fillId="0" borderId="0" xfId="4" applyAlignment="1" applyProtection="1">
      <alignment horizontal="left" wrapText="1" indent="1"/>
      <protection locked="0"/>
    </xf>
    <xf numFmtId="0" fontId="7" fillId="0" borderId="0" xfId="9" applyNumberFormat="1" applyAlignment="1" applyProtection="1">
      <alignment horizontal="left"/>
      <protection locked="0"/>
    </xf>
    <xf numFmtId="0" fontId="7" fillId="0" borderId="0" xfId="9" applyNumberFormat="1" applyAlignment="1" applyProtection="1">
      <alignment horizontal="left" wrapText="1"/>
      <protection locked="0"/>
    </xf>
    <xf numFmtId="0" fontId="7" fillId="0" borderId="0" xfId="9" applyNumberFormat="1" applyAlignment="1" applyProtection="1">
      <alignment horizontal="left"/>
    </xf>
    <xf numFmtId="0" fontId="7" fillId="0" borderId="0" xfId="9" applyNumberFormat="1" applyAlignment="1" applyProtection="1">
      <alignment horizontal="left" wrapText="1"/>
    </xf>
    <xf numFmtId="0" fontId="7" fillId="0" borderId="0" xfId="17" applyFont="1" applyProtection="1">
      <alignment horizontal="center" vertical="center"/>
    </xf>
    <xf numFmtId="49" fontId="7" fillId="0" borderId="0" xfId="69" applyFont="1" applyAlignment="1" applyProtection="1">
      <alignment horizontal="left"/>
      <protection locked="0"/>
    </xf>
    <xf numFmtId="9" fontId="7" fillId="0" borderId="0" xfId="11" applyFont="1" applyBorder="1" applyAlignment="1" applyProtection="1">
      <protection locked="0"/>
    </xf>
    <xf numFmtId="49" fontId="7" fillId="0" borderId="0" xfId="69" applyFont="1" applyAlignment="1" applyProtection="1">
      <alignment horizontal="left"/>
    </xf>
    <xf numFmtId="0" fontId="6" fillId="0" borderId="0" xfId="17" applyProtection="1">
      <alignment horizontal="center" vertical="center"/>
      <protection locked="0"/>
    </xf>
    <xf numFmtId="49" fontId="7" fillId="0" borderId="0" xfId="10" applyAlignment="1" applyProtection="1">
      <alignment horizontal="left"/>
      <protection locked="0"/>
    </xf>
    <xf numFmtId="49" fontId="7" fillId="0" borderId="0" xfId="10" applyAlignment="1" applyProtection="1">
      <alignment horizontal="left" wrapText="1"/>
      <protection locked="0"/>
    </xf>
    <xf numFmtId="9" fontId="7" fillId="0" borderId="29" xfId="11" applyFont="1" applyBorder="1" applyAlignment="1" applyProtection="1"/>
    <xf numFmtId="37" fontId="7" fillId="0" borderId="37" xfId="17" applyNumberFormat="1" applyFont="1" applyBorder="1" applyAlignment="1" applyProtection="1"/>
    <xf numFmtId="37" fontId="7" fillId="0" borderId="31" xfId="17" applyNumberFormat="1" applyFont="1" applyBorder="1" applyAlignment="1" applyProtection="1">
      <protection locked="0"/>
    </xf>
    <xf numFmtId="0" fontId="7" fillId="0" borderId="0" xfId="4" applyNumberFormat="1" applyFont="1" applyFill="1" applyBorder="1" applyAlignment="1" applyProtection="1">
      <alignment horizontal="left"/>
      <protection locked="0"/>
    </xf>
    <xf numFmtId="0" fontId="7" fillId="0" borderId="0" xfId="4" applyNumberFormat="1" applyFont="1" applyFill="1" applyBorder="1" applyAlignment="1" applyProtection="1">
      <alignment horizontal="left" wrapText="1"/>
      <protection locked="0"/>
    </xf>
    <xf numFmtId="0" fontId="6" fillId="0" borderId="0" xfId="17" applyFont="1" applyBorder="1" applyProtection="1">
      <alignment horizontal="center" vertical="center"/>
      <protection locked="0"/>
    </xf>
    <xf numFmtId="9" fontId="39" fillId="0" borderId="0" xfId="11" applyFont="1" applyBorder="1" applyAlignment="1" applyProtection="1">
      <protection locked="0"/>
    </xf>
    <xf numFmtId="0" fontId="6" fillId="0" borderId="0" xfId="21" applyProtection="1">
      <alignment horizontal="center" vertical="center"/>
      <protection locked="0"/>
    </xf>
    <xf numFmtId="0" fontId="6" fillId="0" borderId="0" xfId="21" applyAlignment="1" applyProtection="1">
      <alignment horizontal="center" vertical="center"/>
      <protection locked="0"/>
    </xf>
    <xf numFmtId="0" fontId="6" fillId="0" borderId="0" xfId="21" applyBorder="1" applyAlignment="1" applyProtection="1">
      <alignment horizontal="center" vertical="center"/>
      <protection locked="0"/>
    </xf>
    <xf numFmtId="9" fontId="16" fillId="0" borderId="0" xfId="11" applyFont="1" applyBorder="1" applyAlignment="1" applyProtection="1">
      <protection locked="0"/>
    </xf>
    <xf numFmtId="0" fontId="7" fillId="0" borderId="0" xfId="4" applyAlignment="1" applyProtection="1">
      <alignment horizontal="left"/>
      <protection locked="0"/>
    </xf>
    <xf numFmtId="0" fontId="7" fillId="0" borderId="0" xfId="4" applyAlignment="1" applyProtection="1">
      <alignment horizontal="left" wrapText="1"/>
      <protection locked="0"/>
    </xf>
    <xf numFmtId="9" fontId="7" fillId="0" borderId="37" xfId="11" applyFont="1" applyBorder="1" applyAlignment="1" applyProtection="1"/>
    <xf numFmtId="37" fontId="7" fillId="0" borderId="40" xfId="17" applyNumberFormat="1" applyFont="1" applyBorder="1" applyAlignment="1" applyProtection="1">
      <protection locked="0"/>
    </xf>
    <xf numFmtId="9" fontId="7" fillId="0" borderId="29" xfId="11" applyFont="1" applyFill="1" applyBorder="1" applyAlignment="1" applyProtection="1"/>
    <xf numFmtId="37" fontId="7" fillId="0" borderId="0" xfId="17" applyNumberFormat="1" applyFont="1" applyAlignment="1" applyProtection="1"/>
    <xf numFmtId="0" fontId="12" fillId="0" borderId="0" xfId="17" applyFont="1" applyFill="1" applyAlignment="1" applyProtection="1">
      <alignment horizontal="left"/>
      <protection hidden="1"/>
    </xf>
    <xf numFmtId="37" fontId="7" fillId="0" borderId="1" xfId="17" applyNumberFormat="1" applyFont="1" applyBorder="1" applyAlignment="1" applyProtection="1">
      <protection locked="0"/>
    </xf>
    <xf numFmtId="37" fontId="7" fillId="0" borderId="29" xfId="21" applyNumberFormat="1" applyFont="1" applyBorder="1" applyAlignment="1" applyProtection="1">
      <protection locked="0"/>
    </xf>
    <xf numFmtId="37" fontId="7" fillId="0" borderId="37" xfId="21" applyNumberFormat="1" applyFont="1" applyBorder="1" applyAlignment="1" applyProtection="1">
      <protection locked="0"/>
    </xf>
    <xf numFmtId="37" fontId="7" fillId="0" borderId="38" xfId="21" applyNumberFormat="1" applyFont="1" applyBorder="1" applyAlignment="1" applyProtection="1">
      <protection locked="0"/>
    </xf>
    <xf numFmtId="0" fontId="7" fillId="0" borderId="0" xfId="21" applyFont="1" applyProtection="1">
      <alignment horizontal="center" vertical="center"/>
      <protection locked="0"/>
    </xf>
    <xf numFmtId="37" fontId="7" fillId="0" borderId="0" xfId="21" applyNumberFormat="1" applyFont="1" applyAlignment="1" applyProtection="1">
      <protection locked="0"/>
    </xf>
    <xf numFmtId="37" fontId="7" fillId="0" borderId="40" xfId="21" applyNumberFormat="1" applyFont="1" applyBorder="1" applyAlignment="1" applyProtection="1">
      <protection locked="0"/>
    </xf>
    <xf numFmtId="0" fontId="7" fillId="0" borderId="29" xfId="9" applyNumberFormat="1" applyBorder="1" applyAlignment="1" applyProtection="1">
      <alignment horizontal="left"/>
      <protection locked="0"/>
    </xf>
    <xf numFmtId="37" fontId="7" fillId="0" borderId="0" xfId="21" applyNumberFormat="1" applyFont="1" applyAlignment="1" applyProtection="1"/>
    <xf numFmtId="37" fontId="7" fillId="0" borderId="31" xfId="21" applyNumberFormat="1" applyFont="1" applyBorder="1" applyAlignment="1" applyProtection="1">
      <protection locked="0"/>
    </xf>
    <xf numFmtId="0" fontId="7" fillId="0" borderId="1" xfId="17" applyFont="1" applyBorder="1" applyAlignment="1" applyProtection="1">
      <alignment horizontal="center" vertical="center" wrapText="1"/>
      <protection locked="0"/>
    </xf>
    <xf numFmtId="0" fontId="7" fillId="0" borderId="9" xfId="17" applyFont="1" applyBorder="1" applyAlignment="1" applyProtection="1">
      <alignment horizontal="center" vertical="center" wrapText="1"/>
      <protection locked="0"/>
    </xf>
    <xf numFmtId="37" fontId="7" fillId="0" borderId="29" xfId="26" applyNumberFormat="1" applyFont="1" applyBorder="1" applyProtection="1">
      <protection locked="0"/>
    </xf>
    <xf numFmtId="37" fontId="7" fillId="0" borderId="0" xfId="26" applyNumberFormat="1" applyFont="1" applyProtection="1">
      <protection locked="0"/>
    </xf>
    <xf numFmtId="37" fontId="7" fillId="0" borderId="0" xfId="21" applyNumberFormat="1" applyFont="1" applyAlignment="1" applyProtection="1">
      <alignment horizontal="center" vertical="center" wrapText="1"/>
    </xf>
    <xf numFmtId="0" fontId="7" fillId="0" borderId="0" xfId="70" applyNumberFormat="1" applyAlignment="1" applyProtection="1">
      <alignment horizontal="left" wrapText="1"/>
      <protection locked="0"/>
    </xf>
    <xf numFmtId="37" fontId="7" fillId="0" borderId="1" xfId="21" applyNumberFormat="1" applyFont="1" applyBorder="1" applyAlignment="1" applyProtection="1">
      <protection locked="0"/>
    </xf>
    <xf numFmtId="37" fontId="7" fillId="0" borderId="37" xfId="26" applyNumberFormat="1" applyFont="1" applyBorder="1" applyProtection="1">
      <protection locked="0"/>
    </xf>
    <xf numFmtId="37" fontId="7" fillId="0" borderId="0" xfId="26" applyNumberFormat="1" applyFont="1" applyBorder="1" applyProtection="1">
      <protection locked="0"/>
    </xf>
    <xf numFmtId="37" fontId="7" fillId="0" borderId="29" xfId="26" applyNumberFormat="1" applyFont="1" applyFill="1" applyBorder="1" applyProtection="1">
      <protection locked="0"/>
    </xf>
    <xf numFmtId="0" fontId="7" fillId="0" borderId="0" xfId="76" applyAlignment="1" applyProtection="1">
      <alignment horizontal="left" wrapText="1" indent="2"/>
      <protection locked="0"/>
    </xf>
    <xf numFmtId="37" fontId="7" fillId="0" borderId="0" xfId="26" applyNumberFormat="1" applyFont="1" applyFill="1" applyProtection="1">
      <protection locked="0"/>
    </xf>
    <xf numFmtId="0" fontId="7" fillId="0" borderId="29" xfId="76" applyBorder="1" applyAlignment="1" applyProtection="1">
      <alignment horizontal="left" wrapText="1" indent="2"/>
      <protection locked="0"/>
    </xf>
    <xf numFmtId="0" fontId="7" fillId="0" borderId="37" xfId="76" applyBorder="1" applyAlignment="1" applyProtection="1">
      <alignment horizontal="left" wrapText="1" indent="2"/>
      <protection locked="0"/>
    </xf>
    <xf numFmtId="0" fontId="7" fillId="0" borderId="0" xfId="76" applyProtection="1">
      <protection locked="0"/>
    </xf>
    <xf numFmtId="0" fontId="60" fillId="8" borderId="0" xfId="77" applyNumberFormat="1" applyFont="1" applyFill="1" applyAlignment="1">
      <alignment horizontal="left"/>
    </xf>
    <xf numFmtId="37" fontId="6" fillId="0" borderId="31" xfId="21" applyNumberFormat="1" applyFont="1" applyBorder="1" applyAlignment="1" applyProtection="1">
      <protection locked="0"/>
    </xf>
    <xf numFmtId="0" fontId="7" fillId="0" borderId="0" xfId="4" applyFont="1" applyAlignment="1" applyProtection="1">
      <alignment horizontal="left"/>
      <protection locked="0"/>
    </xf>
    <xf numFmtId="0" fontId="7" fillId="0" borderId="0" xfId="76" applyAlignment="1" applyProtection="1">
      <alignment wrapText="1"/>
      <protection locked="0"/>
    </xf>
    <xf numFmtId="0" fontId="7" fillId="0" borderId="0" xfId="76" applyAlignment="1" applyProtection="1">
      <alignment horizontal="right" wrapText="1"/>
      <protection locked="0"/>
    </xf>
    <xf numFmtId="0" fontId="14" fillId="0" borderId="0" xfId="76" applyFont="1" applyAlignment="1" applyProtection="1">
      <alignment horizontal="left" wrapText="1"/>
      <protection locked="0"/>
    </xf>
    <xf numFmtId="37" fontId="6" fillId="0" borderId="0" xfId="21" applyNumberFormat="1" applyFont="1" applyAlignment="1" applyProtection="1">
      <protection locked="0"/>
    </xf>
    <xf numFmtId="9" fontId="37" fillId="0" borderId="0" xfId="11" applyFont="1" applyBorder="1" applyAlignment="1" applyProtection="1">
      <protection locked="0"/>
    </xf>
    <xf numFmtId="0" fontId="6" fillId="0" borderId="0" xfId="21" applyFont="1" applyBorder="1">
      <alignment horizontal="center" vertical="center"/>
    </xf>
    <xf numFmtId="14" fontId="18" fillId="10" borderId="2" xfId="15" applyNumberFormat="1" applyFont="1" applyFill="1" applyBorder="1" applyAlignment="1" applyProtection="1">
      <alignment horizontal="left"/>
      <protection locked="0"/>
    </xf>
    <xf numFmtId="37" fontId="14" fillId="0" borderId="40" xfId="79" applyNumberFormat="1" applyFont="1" applyFill="1" applyBorder="1" applyAlignment="1" applyProtection="1">
      <protection locked="0"/>
    </xf>
    <xf numFmtId="0" fontId="20" fillId="10" borderId="42" xfId="17" applyFont="1" applyFill="1" applyBorder="1" applyAlignment="1" applyProtection="1">
      <alignment horizontal="center" vertical="center"/>
      <protection locked="0"/>
    </xf>
    <xf numFmtId="37" fontId="14" fillId="0" borderId="0" xfId="11" applyNumberFormat="1" applyFont="1" applyBorder="1" applyAlignment="1" applyProtection="1">
      <alignment horizontal="center" vertical="center" wrapText="1"/>
      <protection locked="0"/>
    </xf>
    <xf numFmtId="0" fontId="7" fillId="0" borderId="29" xfId="9" applyNumberFormat="1" applyBorder="1" applyAlignment="1" applyProtection="1">
      <alignment horizontal="left" wrapText="1"/>
      <protection locked="0"/>
    </xf>
    <xf numFmtId="0" fontId="7" fillId="0" borderId="37" xfId="9" applyNumberFormat="1" applyBorder="1" applyAlignment="1" applyProtection="1">
      <alignment horizontal="left"/>
      <protection locked="0"/>
    </xf>
    <xf numFmtId="37" fontId="14" fillId="0" borderId="29" xfId="21" applyNumberFormat="1" applyFont="1" applyBorder="1" applyAlignment="1" applyProtection="1">
      <protection locked="0"/>
    </xf>
    <xf numFmtId="0" fontId="7" fillId="0" borderId="37" xfId="9" applyNumberFormat="1" applyBorder="1" applyAlignment="1" applyProtection="1">
      <alignment horizontal="left" wrapText="1"/>
      <protection locked="0"/>
    </xf>
    <xf numFmtId="37" fontId="14" fillId="0" borderId="0" xfId="11" applyNumberFormat="1" applyFont="1" applyBorder="1" applyAlignment="1" applyProtection="1">
      <protection locked="0"/>
    </xf>
    <xf numFmtId="37" fontId="14" fillId="0" borderId="40" xfId="21" applyNumberFormat="1" applyFont="1" applyBorder="1" applyAlignment="1" applyProtection="1">
      <protection locked="0"/>
    </xf>
    <xf numFmtId="37" fontId="7" fillId="0" borderId="29" xfId="11" applyNumberFormat="1" applyFont="1" applyBorder="1" applyAlignment="1" applyProtection="1">
      <protection locked="0"/>
    </xf>
    <xf numFmtId="37" fontId="7" fillId="0" borderId="37" xfId="11" applyNumberFormat="1" applyFont="1" applyFill="1" applyBorder="1" applyAlignment="1" applyProtection="1">
      <protection locked="0"/>
    </xf>
    <xf numFmtId="37" fontId="7" fillId="0" borderId="37" xfId="11" applyNumberFormat="1" applyFont="1" applyBorder="1" applyAlignment="1" applyProtection="1">
      <protection locked="0"/>
    </xf>
    <xf numFmtId="37" fontId="7" fillId="0" borderId="38" xfId="11" applyNumberFormat="1" applyFont="1" applyBorder="1" applyAlignment="1" applyProtection="1">
      <protection locked="0"/>
    </xf>
    <xf numFmtId="0" fontId="7" fillId="0" borderId="0" xfId="9" applyNumberFormat="1" applyAlignment="1" applyProtection="1">
      <protection locked="0"/>
    </xf>
    <xf numFmtId="37" fontId="14" fillId="0" borderId="29" xfId="11" applyNumberFormat="1" applyFont="1" applyBorder="1" applyAlignment="1" applyProtection="1">
      <protection locked="0"/>
    </xf>
    <xf numFmtId="37" fontId="7" fillId="0" borderId="0" xfId="11" applyNumberFormat="1" applyFont="1" applyBorder="1" applyAlignment="1" applyProtection="1">
      <protection locked="0"/>
    </xf>
    <xf numFmtId="37" fontId="38" fillId="0" borderId="0" xfId="11" applyNumberFormat="1" applyFont="1" applyBorder="1" applyAlignment="1" applyProtection="1">
      <protection locked="0"/>
    </xf>
    <xf numFmtId="37" fontId="7" fillId="0" borderId="40" xfId="11" applyNumberFormat="1" applyFont="1" applyBorder="1" applyAlignment="1" applyProtection="1">
      <protection locked="0"/>
    </xf>
    <xf numFmtId="37" fontId="7" fillId="0" borderId="31" xfId="11" applyNumberFormat="1" applyFont="1" applyBorder="1" applyAlignment="1" applyProtection="1">
      <protection locked="0"/>
    </xf>
    <xf numFmtId="37" fontId="14" fillId="0" borderId="0" xfId="21" applyNumberFormat="1" applyFont="1" applyProtection="1">
      <alignment horizontal="center" vertical="center"/>
      <protection locked="0"/>
    </xf>
    <xf numFmtId="37" fontId="14" fillId="0" borderId="37" xfId="11" applyNumberFormat="1" applyFont="1" applyFill="1" applyBorder="1" applyAlignment="1" applyProtection="1">
      <protection locked="0"/>
    </xf>
    <xf numFmtId="37" fontId="14" fillId="0" borderId="37" xfId="11" applyNumberFormat="1" applyFont="1" applyBorder="1" applyAlignment="1" applyProtection="1">
      <protection locked="0"/>
    </xf>
    <xf numFmtId="37" fontId="14" fillId="0" borderId="38" xfId="11" applyNumberFormat="1" applyFont="1" applyBorder="1" applyAlignment="1" applyProtection="1">
      <protection locked="0"/>
    </xf>
    <xf numFmtId="37" fontId="14" fillId="0" borderId="40" xfId="11" applyNumberFormat="1" applyFont="1" applyBorder="1" applyAlignment="1" applyProtection="1">
      <protection locked="0"/>
    </xf>
    <xf numFmtId="37" fontId="14" fillId="0" borderId="31" xfId="11" applyNumberFormat="1" applyFont="1" applyBorder="1" applyAlignment="1" applyProtection="1">
      <protection locked="0"/>
    </xf>
    <xf numFmtId="37" fontId="6" fillId="0" borderId="0" xfId="17" applyNumberFormat="1" applyProtection="1">
      <alignment horizontal="center" vertical="center"/>
      <protection locked="0"/>
    </xf>
    <xf numFmtId="9" fontId="62" fillId="0" borderId="0" xfId="11" applyFont="1" applyBorder="1" applyAlignment="1" applyProtection="1">
      <protection locked="0"/>
    </xf>
    <xf numFmtId="0" fontId="40" fillId="0" borderId="0" xfId="21" applyFont="1" applyAlignment="1" applyProtection="1">
      <alignment vertical="center" wrapText="1"/>
      <protection locked="0"/>
    </xf>
    <xf numFmtId="37" fontId="14" fillId="0" borderId="0" xfId="21" applyNumberFormat="1" applyFont="1" applyAlignment="1" applyProtection="1">
      <alignment horizontal="right" vertical="center"/>
      <protection locked="0"/>
    </xf>
    <xf numFmtId="37" fontId="7" fillId="0" borderId="37" xfId="11" applyNumberFormat="1" applyFont="1" applyBorder="1" applyAlignment="1" applyProtection="1"/>
    <xf numFmtId="14" fontId="35" fillId="10" borderId="0" xfId="15" applyNumberFormat="1" applyFont="1" applyFill="1" applyBorder="1" applyAlignment="1" applyProtection="1">
      <alignment horizontal="center"/>
      <protection locked="0"/>
    </xf>
    <xf numFmtId="0" fontId="7" fillId="0" borderId="0" xfId="21" applyFont="1" applyAlignment="1" applyProtection="1">
      <protection locked="0"/>
    </xf>
    <xf numFmtId="49" fontId="7" fillId="0" borderId="0" xfId="7" applyAlignment="1" applyProtection="1">
      <alignment horizontal="left"/>
      <protection locked="0"/>
    </xf>
    <xf numFmtId="49" fontId="7" fillId="0" borderId="0" xfId="74" applyFont="1" applyAlignment="1" applyProtection="1">
      <alignment horizontal="right"/>
      <protection locked="0"/>
    </xf>
    <xf numFmtId="0" fontId="7" fillId="0" borderId="0" xfId="17" applyFont="1" applyAlignment="1" applyProtection="1">
      <protection hidden="1"/>
    </xf>
    <xf numFmtId="14" fontId="35" fillId="10" borderId="2" xfId="15" applyNumberFormat="1" applyFont="1" applyFill="1" applyBorder="1" applyAlignment="1" applyProtection="1">
      <alignment horizontal="center"/>
      <protection locked="0"/>
    </xf>
    <xf numFmtId="37" fontId="14" fillId="2" borderId="29" xfId="11" applyNumberFormat="1" applyFont="1" applyFill="1" applyBorder="1" applyAlignment="1"/>
    <xf numFmtId="37" fontId="14" fillId="2" borderId="37" xfId="11" applyNumberFormat="1" applyFont="1" applyFill="1" applyBorder="1" applyAlignment="1"/>
    <xf numFmtId="37" fontId="14" fillId="0" borderId="37" xfId="11" applyNumberFormat="1" applyFont="1" applyBorder="1" applyAlignment="1" applyProtection="1"/>
    <xf numFmtId="49" fontId="7" fillId="0" borderId="29" xfId="10" applyBorder="1" applyAlignment="1" applyProtection="1">
      <alignment horizontal="left"/>
      <protection locked="0"/>
    </xf>
    <xf numFmtId="49" fontId="7" fillId="0" borderId="29" xfId="10" applyBorder="1" applyAlignment="1" applyProtection="1">
      <alignment horizontal="left" wrapText="1"/>
      <protection locked="0"/>
    </xf>
    <xf numFmtId="49" fontId="7" fillId="0" borderId="38" xfId="10" applyBorder="1" applyAlignment="1" applyProtection="1">
      <alignment horizontal="left"/>
      <protection locked="0"/>
    </xf>
    <xf numFmtId="0" fontId="7" fillId="0" borderId="38" xfId="21" applyFont="1" applyBorder="1" applyAlignment="1" applyProtection="1">
      <alignment horizontal="left" wrapText="1"/>
      <protection locked="0"/>
    </xf>
    <xf numFmtId="0" fontId="7" fillId="0" borderId="0" xfId="21" applyFont="1" applyBorder="1" applyAlignment="1"/>
    <xf numFmtId="37" fontId="7" fillId="5" borderId="39" xfId="17" applyNumberFormat="1" applyFont="1" applyFill="1" applyBorder="1" applyAlignment="1" applyProtection="1"/>
    <xf numFmtId="49" fontId="7" fillId="0" borderId="0" xfId="69" applyFont="1" applyAlignment="1" applyProtection="1">
      <alignment horizontal="right"/>
      <protection locked="0"/>
    </xf>
    <xf numFmtId="49" fontId="12" fillId="0" borderId="0" xfId="69" applyFont="1" applyAlignment="1" applyProtection="1">
      <alignment horizontal="left"/>
      <protection locked="0"/>
    </xf>
    <xf numFmtId="49" fontId="12" fillId="0" borderId="0" xfId="69" applyFont="1" applyAlignment="1" applyProtection="1">
      <alignment horizontal="left"/>
    </xf>
    <xf numFmtId="37" fontId="7" fillId="12" borderId="29" xfId="21" applyNumberFormat="1" applyFont="1" applyFill="1" applyBorder="1" applyAlignment="1" applyProtection="1">
      <protection locked="0"/>
    </xf>
    <xf numFmtId="9" fontId="7" fillId="12" borderId="29" xfId="11" applyFont="1" applyFill="1" applyBorder="1" applyAlignment="1"/>
    <xf numFmtId="37" fontId="12" fillId="5" borderId="39" xfId="21" applyNumberFormat="1" applyFont="1" applyFill="1" applyBorder="1" applyAlignment="1" applyProtection="1"/>
    <xf numFmtId="37" fontId="7" fillId="2" borderId="29" xfId="21" applyNumberFormat="1" applyFont="1" applyFill="1" applyBorder="1" applyAlignment="1"/>
    <xf numFmtId="37" fontId="7" fillId="2" borderId="37" xfId="21" applyNumberFormat="1" applyFont="1" applyFill="1" applyBorder="1" applyAlignment="1"/>
    <xf numFmtId="37" fontId="7" fillId="0" borderId="37" xfId="21" applyNumberFormat="1" applyFont="1" applyBorder="1" applyAlignment="1" applyProtection="1"/>
    <xf numFmtId="49" fontId="7" fillId="0" borderId="0" xfId="22" applyAlignment="1" applyProtection="1">
      <alignment wrapText="1"/>
      <protection locked="0"/>
    </xf>
    <xf numFmtId="49" fontId="7" fillId="0" borderId="0" xfId="22" applyAlignment="1" applyProtection="1">
      <alignment horizontal="right" wrapText="1"/>
      <protection locked="0"/>
    </xf>
    <xf numFmtId="0" fontId="6" fillId="0" borderId="0" xfId="21" applyAlignment="1" applyProtection="1">
      <alignment horizontal="left" vertical="center"/>
      <protection hidden="1"/>
    </xf>
    <xf numFmtId="16" fontId="35" fillId="10" borderId="2" xfId="15" applyNumberFormat="1" applyFont="1" applyFill="1" applyBorder="1" applyAlignment="1" applyProtection="1">
      <alignment horizontal="center"/>
      <protection locked="0"/>
    </xf>
    <xf numFmtId="0" fontId="8" fillId="0" borderId="0" xfId="6" applyFont="1" applyFill="1" applyAlignment="1">
      <alignment horizontal="left" wrapText="1"/>
    </xf>
    <xf numFmtId="0" fontId="53" fillId="7" borderId="27" xfId="6" applyFont="1" applyFill="1" applyBorder="1" applyAlignment="1">
      <alignment horizontal="center" vertical="center"/>
    </xf>
    <xf numFmtId="0" fontId="53" fillId="7" borderId="20" xfId="6" applyFont="1" applyFill="1" applyBorder="1" applyAlignment="1">
      <alignment horizontal="center" vertical="center"/>
    </xf>
    <xf numFmtId="0" fontId="20" fillId="10" borderId="2" xfId="6" applyFont="1" applyFill="1" applyBorder="1" applyAlignment="1" applyProtection="1">
      <alignment horizontal="left" vertical="center" wrapText="1"/>
      <protection locked="0"/>
    </xf>
    <xf numFmtId="0" fontId="69" fillId="2" borderId="0" xfId="68" applyFont="1" applyFill="1" applyBorder="1" applyAlignment="1">
      <alignment horizontal="left"/>
    </xf>
    <xf numFmtId="0" fontId="52" fillId="0" borderId="0" xfId="6" applyFont="1" applyFill="1" applyAlignment="1">
      <alignment horizontal="left" vertical="top" wrapText="1"/>
    </xf>
    <xf numFmtId="0" fontId="11" fillId="0" borderId="0" xfId="5" applyFont="1" applyFill="1" applyBorder="1" applyAlignment="1">
      <alignment horizontal="right" vertical="top" wrapText="1"/>
    </xf>
    <xf numFmtId="0" fontId="53" fillId="8" borderId="0" xfId="6" applyFont="1" applyFill="1" applyAlignment="1">
      <alignment horizontal="center" vertical="top"/>
    </xf>
    <xf numFmtId="0" fontId="20" fillId="0" borderId="0" xfId="6" applyFont="1" applyFill="1" applyAlignment="1">
      <alignment horizontal="left"/>
    </xf>
    <xf numFmtId="0" fontId="6" fillId="0" borderId="0" xfId="6" applyFont="1" applyFill="1" applyAlignment="1">
      <alignment horizontal="left" vertical="center" indent="3"/>
    </xf>
    <xf numFmtId="49" fontId="20" fillId="10" borderId="2" xfId="6" applyNumberFormat="1" applyFont="1" applyFill="1" applyBorder="1" applyAlignment="1" applyProtection="1">
      <alignment horizontal="left"/>
      <protection locked="0"/>
    </xf>
    <xf numFmtId="0" fontId="28" fillId="0" borderId="0" xfId="68" applyAlignment="1">
      <alignment horizontal="center"/>
    </xf>
    <xf numFmtId="0" fontId="12" fillId="0" borderId="0" xfId="6" applyFont="1" applyFill="1" applyBorder="1" applyAlignment="1" applyProtection="1">
      <alignment horizontal="left"/>
      <protection hidden="1"/>
    </xf>
    <xf numFmtId="0" fontId="7" fillId="0" borderId="1" xfId="17" applyFont="1" applyBorder="1" applyAlignment="1" applyProtection="1">
      <alignment horizontal="center" vertical="center" wrapText="1"/>
      <protection locked="0"/>
    </xf>
    <xf numFmtId="0" fontId="7" fillId="0" borderId="9" xfId="17" applyFont="1" applyBorder="1" applyAlignment="1" applyProtection="1">
      <alignment horizontal="center" vertical="center" wrapText="1"/>
      <protection locked="0"/>
    </xf>
    <xf numFmtId="0" fontId="12" fillId="5" borderId="12" xfId="17" applyFont="1" applyFill="1" applyBorder="1" applyAlignment="1">
      <alignment horizontal="center" vertical="center" wrapText="1"/>
    </xf>
    <xf numFmtId="0" fontId="12" fillId="5" borderId="13" xfId="17" applyFont="1" applyFill="1" applyBorder="1" applyAlignment="1">
      <alignment horizontal="center" vertical="center" wrapText="1"/>
    </xf>
    <xf numFmtId="0" fontId="7" fillId="0" borderId="18" xfId="17" applyFont="1" applyBorder="1" applyAlignment="1" applyProtection="1">
      <alignment horizontal="center" vertical="center" wrapText="1"/>
      <protection locked="0"/>
    </xf>
    <xf numFmtId="0" fontId="7" fillId="0" borderId="19" xfId="17" applyFont="1" applyBorder="1" applyAlignment="1" applyProtection="1">
      <alignment horizontal="center" vertical="center" wrapText="1"/>
      <protection locked="0"/>
    </xf>
    <xf numFmtId="0" fontId="7" fillId="0" borderId="0" xfId="17" applyFont="1" applyBorder="1" applyAlignment="1">
      <alignment horizontal="left" vertical="center" wrapText="1"/>
    </xf>
    <xf numFmtId="0" fontId="7" fillId="0" borderId="10" xfId="17" applyFont="1" applyBorder="1" applyAlignment="1" applyProtection="1">
      <alignment horizontal="center" vertical="center"/>
      <protection locked="0"/>
    </xf>
    <xf numFmtId="0" fontId="7" fillId="0" borderId="11" xfId="17" applyFont="1" applyBorder="1" applyAlignment="1" applyProtection="1">
      <alignment horizontal="center" vertical="center"/>
      <protection locked="0"/>
    </xf>
    <xf numFmtId="0" fontId="8" fillId="0" borderId="0" xfId="0" applyFont="1" applyFill="1" applyAlignment="1" applyProtection="1">
      <alignment horizontal="left" vertical="center" wrapText="1"/>
      <protection locked="0"/>
    </xf>
    <xf numFmtId="0" fontId="8" fillId="0" borderId="0" xfId="17" applyFont="1" applyBorder="1" applyAlignment="1">
      <alignment horizontal="left" vertical="top" wrapText="1"/>
    </xf>
    <xf numFmtId="0" fontId="7" fillId="0" borderId="3" xfId="17" applyFont="1" applyFill="1" applyBorder="1" applyAlignment="1">
      <alignment horizontal="left" vertical="center" wrapText="1"/>
    </xf>
    <xf numFmtId="0" fontId="7" fillId="0" borderId="5" xfId="17" applyFont="1" applyFill="1" applyBorder="1" applyAlignment="1">
      <alignment horizontal="left" vertical="center" wrapText="1"/>
    </xf>
    <xf numFmtId="0" fontId="7" fillId="0" borderId="0" xfId="17" applyFont="1" applyFill="1" applyBorder="1" applyAlignment="1">
      <alignment horizontal="left" vertical="center" wrapText="1"/>
    </xf>
    <xf numFmtId="0" fontId="8" fillId="0" borderId="0" xfId="17" applyFont="1" applyFill="1" applyAlignment="1">
      <alignment horizontal="left" vertical="center" wrapText="1"/>
    </xf>
    <xf numFmtId="49" fontId="14" fillId="0" borderId="0" xfId="17" applyNumberFormat="1" applyFont="1" applyFill="1" applyAlignment="1">
      <alignment vertical="top" wrapText="1"/>
    </xf>
    <xf numFmtId="49" fontId="14" fillId="0" borderId="0" xfId="0" applyNumberFormat="1" applyFont="1" applyFill="1" applyAlignment="1">
      <alignment vertical="top"/>
    </xf>
    <xf numFmtId="0" fontId="7" fillId="0" borderId="0" xfId="4" applyNumberFormat="1" applyFont="1" applyFill="1" applyBorder="1" applyAlignment="1" applyProtection="1">
      <alignment horizontal="left" wrapText="1"/>
    </xf>
    <xf numFmtId="0" fontId="57" fillId="2" borderId="30" xfId="17" applyFont="1" applyFill="1" applyBorder="1" applyAlignment="1">
      <alignment horizontal="center" vertical="center" wrapText="1"/>
    </xf>
    <xf numFmtId="0" fontId="57" fillId="2" borderId="31" xfId="17" applyFont="1" applyFill="1" applyBorder="1" applyAlignment="1">
      <alignment horizontal="center" vertical="center" wrapText="1"/>
    </xf>
    <xf numFmtId="0" fontId="57" fillId="2" borderId="32" xfId="17" applyFont="1" applyFill="1" applyBorder="1" applyAlignment="1">
      <alignment horizontal="center" vertical="center" wrapText="1"/>
    </xf>
    <xf numFmtId="0" fontId="20" fillId="10" borderId="33" xfId="17" applyFont="1" applyFill="1" applyBorder="1" applyAlignment="1" applyProtection="1">
      <alignment horizontal="center"/>
      <protection locked="0"/>
    </xf>
    <xf numFmtId="0" fontId="20" fillId="10" borderId="0" xfId="17" applyFont="1" applyFill="1" applyBorder="1" applyAlignment="1" applyProtection="1">
      <alignment horizontal="center"/>
      <protection locked="0"/>
    </xf>
    <xf numFmtId="0" fontId="20" fillId="10" borderId="34" xfId="17" applyFont="1" applyFill="1" applyBorder="1" applyAlignment="1" applyProtection="1">
      <alignment horizontal="center"/>
      <protection locked="0"/>
    </xf>
    <xf numFmtId="0" fontId="7" fillId="0" borderId="0" xfId="9" applyNumberFormat="1" applyAlignment="1">
      <alignment horizontal="left" wrapText="1"/>
    </xf>
    <xf numFmtId="49" fontId="12" fillId="0" borderId="0" xfId="71" applyFont="1" applyAlignment="1">
      <alignment horizontal="left" wrapText="1"/>
    </xf>
    <xf numFmtId="37" fontId="14" fillId="0" borderId="0" xfId="17" applyNumberFormat="1" applyFont="1" applyAlignment="1">
      <alignment horizontal="left" vertical="top" wrapText="1"/>
    </xf>
    <xf numFmtId="0" fontId="14" fillId="0" borderId="0" xfId="17" applyFont="1" applyAlignment="1">
      <alignment horizontal="left" vertical="top" wrapText="1"/>
    </xf>
    <xf numFmtId="0" fontId="12" fillId="0" borderId="0" xfId="9" applyNumberFormat="1" applyFont="1" applyAlignment="1">
      <alignment horizontal="left"/>
    </xf>
    <xf numFmtId="0" fontId="7" fillId="0" borderId="29" xfId="9" quotePrefix="1" applyNumberFormat="1" applyBorder="1" applyAlignment="1" applyProtection="1">
      <alignment horizontal="left"/>
      <protection locked="0"/>
    </xf>
    <xf numFmtId="0" fontId="7" fillId="0" borderId="37" xfId="9" quotePrefix="1" applyNumberFormat="1" applyBorder="1" applyAlignment="1" applyProtection="1">
      <alignment horizontal="left"/>
      <protection locked="0"/>
    </xf>
    <xf numFmtId="0" fontId="7" fillId="0" borderId="0" xfId="9" applyNumberFormat="1" applyAlignment="1" applyProtection="1">
      <alignment horizontal="left"/>
      <protection locked="0"/>
    </xf>
    <xf numFmtId="0" fontId="7" fillId="0" borderId="38" xfId="17" applyFont="1" applyBorder="1" applyAlignment="1" applyProtection="1">
      <alignment horizontal="left"/>
      <protection locked="0"/>
    </xf>
    <xf numFmtId="0" fontId="7" fillId="0" borderId="37" xfId="17" applyFont="1" applyBorder="1" applyAlignment="1" applyProtection="1">
      <alignment horizontal="left"/>
      <protection locked="0"/>
    </xf>
    <xf numFmtId="0" fontId="35" fillId="0" borderId="0" xfId="4" applyFont="1" applyAlignment="1">
      <alignment horizontal="right" vertical="top" wrapText="1"/>
    </xf>
    <xf numFmtId="0" fontId="65" fillId="8" borderId="0" xfId="4" applyNumberFormat="1" applyFont="1" applyFill="1" applyBorder="1" applyAlignment="1" applyProtection="1">
      <alignment horizontal="left"/>
    </xf>
    <xf numFmtId="0" fontId="50" fillId="0" borderId="0" xfId="21" applyFont="1" applyAlignment="1">
      <alignment horizontal="right" vertical="top" wrapText="1"/>
    </xf>
    <xf numFmtId="0" fontId="50" fillId="0" borderId="0" xfId="21" applyFont="1" applyAlignment="1">
      <alignment horizontal="right" vertical="top"/>
    </xf>
    <xf numFmtId="49" fontId="12" fillId="0" borderId="38" xfId="71" applyFont="1" applyBorder="1" applyAlignment="1">
      <alignment horizontal="left" wrapText="1"/>
    </xf>
    <xf numFmtId="49" fontId="12" fillId="0" borderId="38" xfId="71" applyFont="1" applyBorder="1" applyAlignment="1">
      <alignment horizontal="left"/>
    </xf>
    <xf numFmtId="37" fontId="14" fillId="0" borderId="0" xfId="21" applyNumberFormat="1" applyFont="1" applyAlignment="1">
      <alignment horizontal="left" vertical="top" wrapText="1"/>
    </xf>
    <xf numFmtId="0" fontId="7" fillId="0" borderId="29" xfId="4" applyBorder="1" applyAlignment="1" applyProtection="1">
      <alignment horizontal="left"/>
      <protection locked="0"/>
    </xf>
    <xf numFmtId="0" fontId="7" fillId="0" borderId="37" xfId="21" applyFont="1" applyBorder="1" applyAlignment="1" applyProtection="1">
      <alignment horizontal="left" vertical="center"/>
      <protection locked="0"/>
    </xf>
    <xf numFmtId="0" fontId="7" fillId="0" borderId="29" xfId="21" applyFont="1" applyBorder="1" applyAlignment="1" applyProtection="1">
      <alignment horizontal="center"/>
      <protection locked="0"/>
    </xf>
    <xf numFmtId="0" fontId="7" fillId="0" borderId="29" xfId="21" applyFont="1" applyBorder="1" applyAlignment="1" applyProtection="1">
      <alignment horizontal="left"/>
      <protection locked="0"/>
    </xf>
    <xf numFmtId="0" fontId="7" fillId="0" borderId="29" xfId="21" applyFont="1" applyBorder="1" applyAlignment="1" applyProtection="1">
      <alignment horizontal="left" vertical="center"/>
      <protection locked="0"/>
    </xf>
    <xf numFmtId="0" fontId="7" fillId="0" borderId="37" xfId="21" applyFont="1" applyBorder="1" applyAlignment="1" applyProtection="1">
      <alignment horizontal="left"/>
      <protection locked="0"/>
    </xf>
    <xf numFmtId="49" fontId="7" fillId="0" borderId="0" xfId="83" applyAlignment="1">
      <alignment horizontal="left"/>
    </xf>
    <xf numFmtId="0" fontId="70" fillId="10" borderId="35" xfId="17" applyFont="1" applyFill="1" applyBorder="1" applyAlignment="1" applyProtection="1">
      <alignment horizontal="center"/>
      <protection locked="0"/>
    </xf>
    <xf numFmtId="0" fontId="70" fillId="10" borderId="2" xfId="17" applyFont="1" applyFill="1" applyBorder="1" applyAlignment="1" applyProtection="1">
      <alignment horizontal="center"/>
      <protection locked="0"/>
    </xf>
    <xf numFmtId="0" fontId="70" fillId="10" borderId="36" xfId="17" applyFont="1" applyFill="1" applyBorder="1" applyAlignment="1" applyProtection="1">
      <alignment horizontal="center"/>
      <protection locked="0"/>
    </xf>
    <xf numFmtId="0" fontId="7" fillId="0" borderId="37" xfId="76" applyBorder="1" applyAlignment="1" applyProtection="1">
      <alignment horizontal="center" wrapText="1"/>
      <protection locked="0"/>
    </xf>
    <xf numFmtId="0" fontId="60" fillId="8" borderId="0" xfId="77" applyNumberFormat="1" applyFont="1" applyFill="1" applyAlignment="1">
      <alignment horizontal="left" wrapText="1"/>
    </xf>
    <xf numFmtId="49" fontId="8" fillId="0" borderId="0" xfId="82" applyAlignment="1">
      <alignment horizontal="left" wrapText="1"/>
    </xf>
    <xf numFmtId="37" fontId="14" fillId="0" borderId="0" xfId="21" applyNumberFormat="1" applyFont="1" applyAlignment="1">
      <alignment vertical="center" wrapText="1"/>
    </xf>
    <xf numFmtId="37" fontId="49" fillId="0" borderId="0" xfId="21" applyNumberFormat="1" applyFont="1" applyAlignment="1">
      <alignment vertical="center" wrapText="1"/>
    </xf>
    <xf numFmtId="49" fontId="7" fillId="0" borderId="29" xfId="22" applyBorder="1" applyAlignment="1" applyProtection="1">
      <alignment horizontal="left" wrapText="1"/>
      <protection locked="0"/>
    </xf>
    <xf numFmtId="49" fontId="7" fillId="0" borderId="0" xfId="22" applyAlignment="1">
      <alignment horizontal="left" wrapText="1" indent="2"/>
    </xf>
    <xf numFmtId="0" fontId="7" fillId="0" borderId="29" xfId="76" applyBorder="1" applyAlignment="1" applyProtection="1">
      <alignment horizontal="left" wrapText="1"/>
      <protection locked="0"/>
    </xf>
    <xf numFmtId="0" fontId="7" fillId="0" borderId="37" xfId="76" applyBorder="1" applyAlignment="1" applyProtection="1">
      <alignment horizontal="left" wrapText="1"/>
      <protection locked="0"/>
    </xf>
    <xf numFmtId="0" fontId="20" fillId="0" borderId="0" xfId="21" applyFont="1" applyAlignment="1">
      <alignment horizontal="left" vertical="center" wrapText="1"/>
    </xf>
    <xf numFmtId="49" fontId="7" fillId="0" borderId="29" xfId="22" applyBorder="1" applyProtection="1">
      <alignment horizontal="left" vertical="top" wrapText="1"/>
      <protection locked="0"/>
    </xf>
    <xf numFmtId="49" fontId="7" fillId="0" borderId="37" xfId="22" applyBorder="1" applyAlignment="1" applyProtection="1">
      <alignment horizontal="left" wrapText="1"/>
      <protection locked="0"/>
    </xf>
    <xf numFmtId="0" fontId="7" fillId="0" borderId="0" xfId="78" applyNumberFormat="1" applyFont="1" applyAlignment="1">
      <alignment horizontal="left" wrapText="1"/>
    </xf>
    <xf numFmtId="49" fontId="7" fillId="0" borderId="37" xfId="22" applyBorder="1" applyProtection="1">
      <alignment horizontal="left" vertical="top" wrapText="1"/>
      <protection locked="0"/>
    </xf>
    <xf numFmtId="0" fontId="65" fillId="8" borderId="0" xfId="21" applyFont="1" applyFill="1" applyAlignment="1">
      <alignment horizontal="left" vertical="center" wrapText="1"/>
    </xf>
    <xf numFmtId="0" fontId="7" fillId="0" borderId="0" xfId="70" applyNumberFormat="1" applyAlignment="1">
      <alignment horizontal="left" wrapText="1"/>
    </xf>
    <xf numFmtId="0" fontId="7" fillId="0" borderId="0" xfId="70" applyNumberFormat="1" applyAlignment="1">
      <alignment horizontal="left" wrapText="1" indent="1"/>
    </xf>
    <xf numFmtId="0" fontId="6" fillId="0" borderId="0" xfId="21" applyAlignment="1">
      <alignment horizontal="left" wrapText="1" indent="1"/>
    </xf>
    <xf numFmtId="0" fontId="7" fillId="0" borderId="29" xfId="70" quotePrefix="1" applyNumberFormat="1" applyBorder="1" applyAlignment="1" applyProtection="1">
      <alignment horizontal="center" wrapText="1"/>
      <protection locked="0"/>
    </xf>
    <xf numFmtId="0" fontId="7" fillId="0" borderId="38" xfId="70" applyNumberFormat="1" applyBorder="1" applyAlignment="1">
      <alignment horizontal="left" wrapText="1"/>
    </xf>
    <xf numFmtId="0" fontId="7" fillId="0" borderId="0" xfId="70" applyNumberFormat="1" applyAlignment="1" applyProtection="1">
      <alignment horizontal="left" wrapText="1"/>
    </xf>
    <xf numFmtId="0" fontId="7" fillId="0" borderId="0" xfId="70" applyNumberFormat="1" applyAlignment="1" applyProtection="1">
      <alignment horizontal="left"/>
    </xf>
    <xf numFmtId="0" fontId="7" fillId="0" borderId="0" xfId="78" applyNumberFormat="1" applyFont="1" applyAlignment="1">
      <alignment horizontal="left"/>
    </xf>
    <xf numFmtId="0" fontId="12" fillId="0" borderId="0" xfId="70" applyNumberFormat="1" applyFont="1" applyAlignment="1">
      <alignment horizontal="left" wrapText="1"/>
    </xf>
    <xf numFmtId="0" fontId="65" fillId="8" borderId="0" xfId="4" applyNumberFormat="1" applyFont="1" applyFill="1" applyBorder="1" applyAlignment="1" applyProtection="1">
      <alignment horizontal="left"/>
      <protection locked="0"/>
    </xf>
    <xf numFmtId="0" fontId="7" fillId="0" borderId="0" xfId="4" applyNumberFormat="1" applyFont="1" applyFill="1" applyBorder="1" applyAlignment="1" applyProtection="1">
      <alignment horizontal="left" wrapText="1"/>
      <protection locked="0"/>
    </xf>
    <xf numFmtId="0" fontId="6" fillId="0" borderId="0" xfId="21" applyAlignment="1">
      <alignment horizontal="left" wrapText="1"/>
    </xf>
    <xf numFmtId="0" fontId="14" fillId="0" borderId="0" xfId="21" applyFont="1" applyAlignment="1">
      <alignment horizontal="left" vertical="top" wrapText="1"/>
    </xf>
    <xf numFmtId="0" fontId="7" fillId="0" borderId="37" xfId="9" applyNumberFormat="1" applyBorder="1" applyAlignment="1" applyProtection="1">
      <alignment horizontal="center"/>
      <protection locked="0"/>
    </xf>
    <xf numFmtId="0" fontId="7" fillId="0" borderId="37" xfId="21" applyFont="1" applyBorder="1" applyAlignment="1" applyProtection="1">
      <alignment horizontal="center" vertical="center"/>
      <protection locked="0"/>
    </xf>
    <xf numFmtId="49" fontId="7" fillId="0" borderId="37" xfId="10" applyBorder="1" applyAlignment="1" applyProtection="1">
      <alignment horizontal="left"/>
      <protection locked="0"/>
    </xf>
    <xf numFmtId="0" fontId="7" fillId="0" borderId="0" xfId="21" applyFont="1" applyAlignment="1">
      <alignment horizontal="left" wrapText="1"/>
    </xf>
    <xf numFmtId="0" fontId="12" fillId="0" borderId="0" xfId="9" applyNumberFormat="1" applyFont="1" applyAlignment="1">
      <alignment horizontal="left" wrapText="1"/>
    </xf>
    <xf numFmtId="0" fontId="20" fillId="10" borderId="35" xfId="17" applyFont="1" applyFill="1" applyBorder="1" applyAlignment="1" applyProtection="1">
      <alignment horizontal="center"/>
      <protection locked="0"/>
    </xf>
    <xf numFmtId="0" fontId="20" fillId="10" borderId="2" xfId="17" applyFont="1" applyFill="1" applyBorder="1" applyAlignment="1" applyProtection="1">
      <alignment horizontal="center"/>
      <protection locked="0"/>
    </xf>
    <xf numFmtId="0" fontId="20" fillId="10" borderId="36" xfId="17" applyFont="1" applyFill="1" applyBorder="1" applyAlignment="1" applyProtection="1">
      <alignment horizontal="center"/>
      <protection locked="0"/>
    </xf>
    <xf numFmtId="0" fontId="7" fillId="0" borderId="29" xfId="9" quotePrefix="1" applyNumberFormat="1" applyBorder="1" applyAlignment="1" applyProtection="1">
      <alignment horizontal="left" wrapText="1"/>
      <protection locked="0"/>
    </xf>
    <xf numFmtId="0" fontId="7" fillId="0" borderId="37" xfId="9" quotePrefix="1" applyNumberFormat="1" applyBorder="1" applyAlignment="1" applyProtection="1">
      <alignment horizontal="left" wrapText="1"/>
      <protection locked="0"/>
    </xf>
    <xf numFmtId="0" fontId="7" fillId="0" borderId="29" xfId="4" applyBorder="1" applyAlignment="1" applyProtection="1">
      <alignment horizontal="left" wrapText="1"/>
      <protection locked="0"/>
    </xf>
    <xf numFmtId="0" fontId="7" fillId="0" borderId="37" xfId="4" applyBorder="1" applyAlignment="1" applyProtection="1">
      <alignment horizontal="left"/>
      <protection locked="0"/>
    </xf>
    <xf numFmtId="0" fontId="7" fillId="0" borderId="29" xfId="9" applyNumberFormat="1" applyBorder="1" applyAlignment="1" applyProtection="1">
      <alignment horizontal="left" wrapText="1"/>
      <protection locked="0"/>
    </xf>
    <xf numFmtId="0" fontId="7" fillId="0" borderId="29" xfId="4" applyBorder="1" applyAlignment="1" applyProtection="1">
      <alignment horizontal="center"/>
      <protection locked="0"/>
    </xf>
    <xf numFmtId="0" fontId="7" fillId="0" borderId="37" xfId="4" applyBorder="1" applyAlignment="1" applyProtection="1">
      <alignment horizontal="center"/>
      <protection locked="0"/>
    </xf>
    <xf numFmtId="49" fontId="7" fillId="0" borderId="37" xfId="69" applyFont="1" applyBorder="1" applyAlignment="1" applyProtection="1">
      <alignment horizontal="left"/>
      <protection locked="0"/>
    </xf>
    <xf numFmtId="0" fontId="7" fillId="0" borderId="29" xfId="21" applyFont="1" applyBorder="1" applyAlignment="1" applyProtection="1">
      <alignment horizontal="center" vertical="center"/>
      <protection locked="0"/>
    </xf>
    <xf numFmtId="49" fontId="7" fillId="0" borderId="37" xfId="69" applyFont="1" applyBorder="1" applyAlignment="1" applyProtection="1">
      <alignment horizontal="center"/>
      <protection locked="0"/>
    </xf>
    <xf numFmtId="0" fontId="7" fillId="0" borderId="29" xfId="9" applyNumberFormat="1" applyBorder="1" applyAlignment="1" applyProtection="1">
      <alignment horizontal="left"/>
      <protection locked="0"/>
    </xf>
    <xf numFmtId="0" fontId="7" fillId="0" borderId="37" xfId="9" applyNumberFormat="1" applyBorder="1" applyAlignment="1" applyProtection="1">
      <alignment horizontal="left"/>
      <protection locked="0"/>
    </xf>
    <xf numFmtId="0" fontId="7" fillId="0" borderId="37" xfId="9" applyNumberFormat="1" applyBorder="1" applyAlignment="1" applyProtection="1">
      <alignment horizontal="left" wrapText="1"/>
      <protection locked="0"/>
    </xf>
  </cellXfs>
  <cellStyles count="85">
    <cellStyle name="Grand-titre" xfId="1"/>
    <cellStyle name="Grand-titre 2" xfId="2"/>
    <cellStyle name="Grand-titre 2 2" xfId="20"/>
    <cellStyle name="Lien hypertexte" xfId="68" builtinId="8"/>
    <cellStyle name="Milliers [0] 2" xfId="25"/>
    <cellStyle name="Milliers [0] 2 2" xfId="42"/>
    <cellStyle name="Milliers [0] 3" xfId="50"/>
    <cellStyle name="Monétaire [0] 2" xfId="26"/>
    <cellStyle name="Monétaire [0] 2 2" xfId="27"/>
    <cellStyle name="Monétaire [0] 2 3" xfId="43"/>
    <cellStyle name="Monétaire [0] 2 3 2" xfId="62"/>
    <cellStyle name="Monétaire [0] 2 4" xfId="58"/>
    <cellStyle name="Monétaire [0] 3" xfId="52"/>
    <cellStyle name="Monétaire [0] 3 2" xfId="66"/>
    <cellStyle name="Monétaire [0] 4" xfId="55"/>
    <cellStyle name="Monétaire [0]_Comparaisons formulaires de demande" xfId="72"/>
    <cellStyle name="Monétaire [0]_Comparaisons formulaires de demande 2" xfId="79"/>
    <cellStyle name="Monétaire 2" xfId="24"/>
    <cellStyle name="Monétaire 2 2" xfId="41"/>
    <cellStyle name="Monétaire 2 2 2" xfId="61"/>
    <cellStyle name="Monétaire 2 3" xfId="57"/>
    <cellStyle name="Monétaire 3" xfId="28"/>
    <cellStyle name="Monétaire 3 2" xfId="45"/>
    <cellStyle name="Monétaire 3 2 2" xfId="64"/>
    <cellStyle name="Monétaire 3 3" xfId="59"/>
    <cellStyle name="Monétaire 4" xfId="51"/>
    <cellStyle name="Monétaire 4 2" xfId="65"/>
    <cellStyle name="Monétaire 5" xfId="53"/>
    <cellStyle name="Monétaire 5 2" xfId="67"/>
    <cellStyle name="Monétaire 6" xfId="54"/>
    <cellStyle name="Monétaire 7" xfId="56"/>
    <cellStyle name="Normal" xfId="0" builtinId="0"/>
    <cellStyle name="Normal 2" xfId="3"/>
    <cellStyle name="Normal 2 2" xfId="21"/>
    <cellStyle name="Normal 2 2 2" xfId="36"/>
    <cellStyle name="Normal 2 2 2 2" xfId="46"/>
    <cellStyle name="Normal 3" xfId="17"/>
    <cellStyle name="Normal 3 2" xfId="29"/>
    <cellStyle name="Normal 4" xfId="30"/>
    <cellStyle name="Normal 4 2" xfId="44"/>
    <cellStyle name="Normal 4 2 2" xfId="63"/>
    <cellStyle name="Normal 4 3" xfId="60"/>
    <cellStyle name="Normal 5" xfId="23"/>
    <cellStyle name="Normal 6" xfId="35"/>
    <cellStyle name="Normal 6 2" xfId="38"/>
    <cellStyle name="Normal 6 2 2" xfId="40"/>
    <cellStyle name="Normal 6 3" xfId="48"/>
    <cellStyle name="Normal 7" xfId="37"/>
    <cellStyle name="Normal 7 2" xfId="49"/>
    <cellStyle name="Normal 7 3" xfId="47"/>
    <cellStyle name="Normal 8" xfId="39"/>
    <cellStyle name="Normal_2a danse fonctionnement 2003 électronique" xfId="4"/>
    <cellStyle name="Normal_2a danse fonctionnement 2003 électronique 2" xfId="76"/>
    <cellStyle name="Normal_Classeur2_1" xfId="5"/>
    <cellStyle name="Normal_Copie de even200809b" xfId="73"/>
    <cellStyle name="Normal_rapportfinal200708fonc" xfId="6"/>
    <cellStyle name="poste" xfId="7"/>
    <cellStyle name="poste 2" xfId="8"/>
    <cellStyle name="poste 2 2" xfId="22"/>
    <cellStyle name="poste_Comparaisons formulaires de demande" xfId="9"/>
    <cellStyle name="poste_Comparaisons formulaires de demande 2" xfId="70"/>
    <cellStyle name="poste_Sommaire des revenus et dépenses" xfId="10"/>
    <cellStyle name="poste_Sommaire des revenus et dépenses 2" xfId="83"/>
    <cellStyle name="Pourcentage" xfId="11" builtinId="5"/>
    <cellStyle name="Pourcentage 2" xfId="31"/>
    <cellStyle name="Pourcentage 3" xfId="32"/>
    <cellStyle name="Sous-Titre" xfId="12"/>
    <cellStyle name="Sous-Titre 2" xfId="18"/>
    <cellStyle name="Sous-Titre_3a périodiques volets 1 et 2 - pluri 2003 électronique" xfId="13"/>
    <cellStyle name="Sous-Titre_Changements proposés périodiques 20122013 AR" xfId="80"/>
    <cellStyle name="Sous-Titre_Comparaisons formulaires de demande 2" xfId="69"/>
    <cellStyle name="Sous-Titre_Comparaisons formulaires de demande_Changements proposés périodiques 20122013 AR" xfId="78"/>
    <cellStyle name="Sous-Titre_Comparaisons formulaires de demande_fonctionnement20122013pluriannuel" xfId="74"/>
    <cellStyle name="Sous-Titre_Sommaire des revenus et dépenses 2" xfId="84"/>
    <cellStyle name="Sous-Titre_Sommaire des revenus et dépenses 3" xfId="71"/>
    <cellStyle name="Sous-Titre_Sommaire des revenus et dépenses_Changements proposés périodiques 20122013 AR" xfId="82"/>
    <cellStyle name="Sous-Titre_Sommaire des revenus et dépenses_fonctionnement20122013pluriannuel" xfId="75"/>
    <cellStyle name="Titre" xfId="14" builtinId="15" customBuiltin="1"/>
    <cellStyle name="Titre 2" xfId="19"/>
    <cellStyle name="Titre 2 2" xfId="33"/>
    <cellStyle name="Titre 3" xfId="34"/>
    <cellStyle name="Titre_Changements proposés périodiques 20122013 AR" xfId="81"/>
    <cellStyle name="Titre_Comparaisons formulaires de demande" xfId="15"/>
    <cellStyle name="Titre_Comparaisons formulaires de demande 2" xfId="77"/>
    <cellStyle name="TitrePoste" xfId="16"/>
  </cellStyles>
  <dxfs count="17">
    <dxf>
      <fill>
        <patternFill>
          <bgColor rgb="FFFF0000"/>
        </patternFill>
      </fill>
    </dxf>
    <dxf>
      <font>
        <color rgb="FF9C0006"/>
      </font>
    </dxf>
    <dxf>
      <font>
        <color rgb="FF9C0006"/>
      </font>
    </dxf>
    <dxf>
      <fill>
        <patternFill>
          <bgColor rgb="FFFF0000"/>
        </patternFill>
      </fill>
    </dxf>
    <dxf>
      <font>
        <color rgb="FF9C0006"/>
      </font>
    </dxf>
    <dxf>
      <fill>
        <patternFill>
          <bgColor rgb="FFFF0000"/>
        </patternFill>
      </fill>
    </dxf>
    <dxf>
      <font>
        <color rgb="FF9C0006"/>
      </font>
    </dxf>
    <dxf>
      <font>
        <color rgb="FF9C0006"/>
      </font>
    </dxf>
    <dxf>
      <fill>
        <patternFill>
          <bgColor rgb="FFFF0000"/>
        </patternFill>
      </fill>
    </dxf>
    <dxf>
      <font>
        <color auto="1"/>
      </font>
      <fill>
        <patternFill>
          <bgColor rgb="FFFF0000"/>
        </patternFill>
      </fill>
    </dxf>
    <dxf>
      <fill>
        <patternFill>
          <bgColor rgb="FFFF0000"/>
        </patternFill>
      </fill>
    </dxf>
    <dxf>
      <font>
        <color rgb="FF9C0006"/>
      </font>
    </dxf>
    <dxf>
      <fill>
        <patternFill>
          <bgColor rgb="FFFF0000"/>
        </patternFill>
      </fill>
    </dxf>
    <dxf>
      <font>
        <color rgb="FF9C0006"/>
      </font>
    </dxf>
    <dxf>
      <font>
        <color rgb="FF9C0006"/>
      </font>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3176C9"/>
      <color rgb="FFDAE7F6"/>
      <color rgb="FF2A65AC"/>
      <color rgb="FF71DAFF"/>
      <color rgb="FF33CCFF"/>
      <color rgb="FFA7E8FF"/>
      <color rgb="FF89E0FF"/>
      <color rgb="FFC2F0F6"/>
      <color rgb="FF2860A4"/>
      <color rgb="FF204C8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checked="Checked" lockText="1" noThreeD="1"/>
</file>

<file path=xl/ctrlProps/ctrlProp39.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Radio" firstButton="1" lockText="1" noThreeD="1"/>
</file>

<file path=xl/ctrlProps/ctrlProp68.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37</xdr:row>
          <xdr:rowOff>0</xdr:rowOff>
        </xdr:from>
        <xdr:to>
          <xdr:col>2</xdr:col>
          <xdr:colOff>0</xdr:colOff>
          <xdr:row>38</xdr:row>
          <xdr:rowOff>69850</xdr:rowOff>
        </xdr:to>
        <xdr:sp macro="" textlink="">
          <xdr:nvSpPr>
            <xdr:cNvPr id="287751" name="Check Box 7" hidden="1">
              <a:extLst>
                <a:ext uri="{63B3BB69-23CF-44E3-9099-C40C66FF867C}">
                  <a14:compatExt spid="_x0000_s2877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37</xdr:row>
          <xdr:rowOff>0</xdr:rowOff>
        </xdr:from>
        <xdr:to>
          <xdr:col>2</xdr:col>
          <xdr:colOff>0</xdr:colOff>
          <xdr:row>38</xdr:row>
          <xdr:rowOff>69850</xdr:rowOff>
        </xdr:to>
        <xdr:sp macro="" textlink="">
          <xdr:nvSpPr>
            <xdr:cNvPr id="287759" name="Check Box 15" hidden="1">
              <a:extLst>
                <a:ext uri="{63B3BB69-23CF-44E3-9099-C40C66FF867C}">
                  <a14:compatExt spid="_x0000_s2877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37</xdr:row>
          <xdr:rowOff>0</xdr:rowOff>
        </xdr:from>
        <xdr:to>
          <xdr:col>2</xdr:col>
          <xdr:colOff>0</xdr:colOff>
          <xdr:row>38</xdr:row>
          <xdr:rowOff>69850</xdr:rowOff>
        </xdr:to>
        <xdr:sp macro="" textlink="">
          <xdr:nvSpPr>
            <xdr:cNvPr id="287760" name="Check Box 16" hidden="1">
              <a:extLst>
                <a:ext uri="{63B3BB69-23CF-44E3-9099-C40C66FF867C}">
                  <a14:compatExt spid="_x0000_s2877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37</xdr:row>
          <xdr:rowOff>0</xdr:rowOff>
        </xdr:from>
        <xdr:to>
          <xdr:col>2</xdr:col>
          <xdr:colOff>0</xdr:colOff>
          <xdr:row>38</xdr:row>
          <xdr:rowOff>69850</xdr:rowOff>
        </xdr:to>
        <xdr:sp macro="" textlink="">
          <xdr:nvSpPr>
            <xdr:cNvPr id="287761" name="Check Box 17" hidden="1">
              <a:extLst>
                <a:ext uri="{63B3BB69-23CF-44E3-9099-C40C66FF867C}">
                  <a14:compatExt spid="_x0000_s2877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37</xdr:row>
          <xdr:rowOff>0</xdr:rowOff>
        </xdr:from>
        <xdr:to>
          <xdr:col>2</xdr:col>
          <xdr:colOff>0</xdr:colOff>
          <xdr:row>37</xdr:row>
          <xdr:rowOff>285750</xdr:rowOff>
        </xdr:to>
        <xdr:sp macro="" textlink="">
          <xdr:nvSpPr>
            <xdr:cNvPr id="287763" name="Check Box 19" hidden="1">
              <a:extLst>
                <a:ext uri="{63B3BB69-23CF-44E3-9099-C40C66FF867C}">
                  <a14:compatExt spid="_x0000_s2877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39</xdr:row>
          <xdr:rowOff>0</xdr:rowOff>
        </xdr:from>
        <xdr:to>
          <xdr:col>2</xdr:col>
          <xdr:colOff>0</xdr:colOff>
          <xdr:row>40</xdr:row>
          <xdr:rowOff>38100</xdr:rowOff>
        </xdr:to>
        <xdr:sp macro="" textlink="">
          <xdr:nvSpPr>
            <xdr:cNvPr id="287764" name="Check Box 20" hidden="1">
              <a:extLst>
                <a:ext uri="{63B3BB69-23CF-44E3-9099-C40C66FF867C}">
                  <a14:compatExt spid="_x0000_s2877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40</xdr:row>
          <xdr:rowOff>0</xdr:rowOff>
        </xdr:from>
        <xdr:to>
          <xdr:col>2</xdr:col>
          <xdr:colOff>0</xdr:colOff>
          <xdr:row>42</xdr:row>
          <xdr:rowOff>0</xdr:rowOff>
        </xdr:to>
        <xdr:sp macro="" textlink="">
          <xdr:nvSpPr>
            <xdr:cNvPr id="287765" name="Check Box 21" hidden="1">
              <a:extLst>
                <a:ext uri="{63B3BB69-23CF-44E3-9099-C40C66FF867C}">
                  <a14:compatExt spid="_x0000_s2877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42</xdr:row>
          <xdr:rowOff>0</xdr:rowOff>
        </xdr:from>
        <xdr:to>
          <xdr:col>2</xdr:col>
          <xdr:colOff>0</xdr:colOff>
          <xdr:row>42</xdr:row>
          <xdr:rowOff>323850</xdr:rowOff>
        </xdr:to>
        <xdr:sp macro="" textlink="">
          <xdr:nvSpPr>
            <xdr:cNvPr id="287766" name="Check Box 22" hidden="1">
              <a:extLst>
                <a:ext uri="{63B3BB69-23CF-44E3-9099-C40C66FF867C}">
                  <a14:compatExt spid="_x0000_s2877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43</xdr:row>
          <xdr:rowOff>0</xdr:rowOff>
        </xdr:from>
        <xdr:to>
          <xdr:col>2</xdr:col>
          <xdr:colOff>0</xdr:colOff>
          <xdr:row>44</xdr:row>
          <xdr:rowOff>146050</xdr:rowOff>
        </xdr:to>
        <xdr:sp macro="" textlink="">
          <xdr:nvSpPr>
            <xdr:cNvPr id="287767" name="Check Box 23" hidden="1">
              <a:extLst>
                <a:ext uri="{63B3BB69-23CF-44E3-9099-C40C66FF867C}">
                  <a14:compatExt spid="_x0000_s2877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43</xdr:row>
          <xdr:rowOff>0</xdr:rowOff>
        </xdr:from>
        <xdr:to>
          <xdr:col>2</xdr:col>
          <xdr:colOff>0</xdr:colOff>
          <xdr:row>45</xdr:row>
          <xdr:rowOff>31750</xdr:rowOff>
        </xdr:to>
        <xdr:sp macro="" textlink="">
          <xdr:nvSpPr>
            <xdr:cNvPr id="287768" name="Check Box 24" hidden="1">
              <a:extLst>
                <a:ext uri="{63B3BB69-23CF-44E3-9099-C40C66FF867C}">
                  <a14:compatExt spid="_x0000_s2877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43</xdr:row>
          <xdr:rowOff>0</xdr:rowOff>
        </xdr:from>
        <xdr:to>
          <xdr:col>2</xdr:col>
          <xdr:colOff>0</xdr:colOff>
          <xdr:row>46</xdr:row>
          <xdr:rowOff>50800</xdr:rowOff>
        </xdr:to>
        <xdr:sp macro="" textlink="">
          <xdr:nvSpPr>
            <xdr:cNvPr id="287769" name="Check Box 25" hidden="1">
              <a:extLst>
                <a:ext uri="{63B3BB69-23CF-44E3-9099-C40C66FF867C}">
                  <a14:compatExt spid="_x0000_s2877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41</xdr:row>
          <xdr:rowOff>0</xdr:rowOff>
        </xdr:from>
        <xdr:to>
          <xdr:col>2</xdr:col>
          <xdr:colOff>0</xdr:colOff>
          <xdr:row>42</xdr:row>
          <xdr:rowOff>165100</xdr:rowOff>
        </xdr:to>
        <xdr:sp macro="" textlink="">
          <xdr:nvSpPr>
            <xdr:cNvPr id="287770" name="Check Box 26" hidden="1">
              <a:extLst>
                <a:ext uri="{63B3BB69-23CF-44E3-9099-C40C66FF867C}">
                  <a14:compatExt spid="_x0000_s2877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37</xdr:row>
          <xdr:rowOff>0</xdr:rowOff>
        </xdr:from>
        <xdr:to>
          <xdr:col>2</xdr:col>
          <xdr:colOff>0</xdr:colOff>
          <xdr:row>38</xdr:row>
          <xdr:rowOff>114300</xdr:rowOff>
        </xdr:to>
        <xdr:sp macro="" textlink="">
          <xdr:nvSpPr>
            <xdr:cNvPr id="287771" name="Check Box 27" hidden="1">
              <a:extLst>
                <a:ext uri="{63B3BB69-23CF-44E3-9099-C40C66FF867C}">
                  <a14:compatExt spid="_x0000_s2877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37</xdr:row>
          <xdr:rowOff>0</xdr:rowOff>
        </xdr:from>
        <xdr:to>
          <xdr:col>2</xdr:col>
          <xdr:colOff>0</xdr:colOff>
          <xdr:row>38</xdr:row>
          <xdr:rowOff>184150</xdr:rowOff>
        </xdr:to>
        <xdr:sp macro="" textlink="">
          <xdr:nvSpPr>
            <xdr:cNvPr id="287773" name="Check Box 29" hidden="1">
              <a:extLst>
                <a:ext uri="{63B3BB69-23CF-44E3-9099-C40C66FF867C}">
                  <a14:compatExt spid="_x0000_s2877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37</xdr:row>
          <xdr:rowOff>0</xdr:rowOff>
        </xdr:from>
        <xdr:to>
          <xdr:col>2</xdr:col>
          <xdr:colOff>0</xdr:colOff>
          <xdr:row>38</xdr:row>
          <xdr:rowOff>184150</xdr:rowOff>
        </xdr:to>
        <xdr:sp macro="" textlink="">
          <xdr:nvSpPr>
            <xdr:cNvPr id="287774" name="Check Box 30" hidden="1">
              <a:extLst>
                <a:ext uri="{63B3BB69-23CF-44E3-9099-C40C66FF867C}">
                  <a14:compatExt spid="_x0000_s2877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37</xdr:row>
          <xdr:rowOff>0</xdr:rowOff>
        </xdr:from>
        <xdr:to>
          <xdr:col>2</xdr:col>
          <xdr:colOff>0</xdr:colOff>
          <xdr:row>38</xdr:row>
          <xdr:rowOff>184150</xdr:rowOff>
        </xdr:to>
        <xdr:sp macro="" textlink="">
          <xdr:nvSpPr>
            <xdr:cNvPr id="287775" name="Check Box 31" hidden="1">
              <a:extLst>
                <a:ext uri="{63B3BB69-23CF-44E3-9099-C40C66FF867C}">
                  <a14:compatExt spid="_x0000_s2877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37</xdr:row>
          <xdr:rowOff>0</xdr:rowOff>
        </xdr:from>
        <xdr:to>
          <xdr:col>2</xdr:col>
          <xdr:colOff>0</xdr:colOff>
          <xdr:row>38</xdr:row>
          <xdr:rowOff>31750</xdr:rowOff>
        </xdr:to>
        <xdr:sp macro="" textlink="">
          <xdr:nvSpPr>
            <xdr:cNvPr id="287779" name="Check Box 35" hidden="1">
              <a:extLst>
                <a:ext uri="{63B3BB69-23CF-44E3-9099-C40C66FF867C}">
                  <a14:compatExt spid="_x0000_s2877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39</xdr:row>
          <xdr:rowOff>0</xdr:rowOff>
        </xdr:from>
        <xdr:to>
          <xdr:col>2</xdr:col>
          <xdr:colOff>0</xdr:colOff>
          <xdr:row>40</xdr:row>
          <xdr:rowOff>50800</xdr:rowOff>
        </xdr:to>
        <xdr:sp macro="" textlink="">
          <xdr:nvSpPr>
            <xdr:cNvPr id="287782" name="Check Box 38" hidden="1">
              <a:extLst>
                <a:ext uri="{63B3BB69-23CF-44E3-9099-C40C66FF867C}">
                  <a14:compatExt spid="_x0000_s2877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43</xdr:row>
          <xdr:rowOff>0</xdr:rowOff>
        </xdr:from>
        <xdr:to>
          <xdr:col>2</xdr:col>
          <xdr:colOff>0</xdr:colOff>
          <xdr:row>44</xdr:row>
          <xdr:rowOff>146050</xdr:rowOff>
        </xdr:to>
        <xdr:sp macro="" textlink="">
          <xdr:nvSpPr>
            <xdr:cNvPr id="287789" name="Check Box 45" hidden="1">
              <a:extLst>
                <a:ext uri="{63B3BB69-23CF-44E3-9099-C40C66FF867C}">
                  <a14:compatExt spid="_x0000_s2877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43</xdr:row>
          <xdr:rowOff>0</xdr:rowOff>
        </xdr:from>
        <xdr:to>
          <xdr:col>2</xdr:col>
          <xdr:colOff>0</xdr:colOff>
          <xdr:row>44</xdr:row>
          <xdr:rowOff>146050</xdr:rowOff>
        </xdr:to>
        <xdr:sp macro="" textlink="">
          <xdr:nvSpPr>
            <xdr:cNvPr id="287790" name="Check Box 46" hidden="1">
              <a:extLst>
                <a:ext uri="{63B3BB69-23CF-44E3-9099-C40C66FF867C}">
                  <a14:compatExt spid="_x0000_s2877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43</xdr:row>
          <xdr:rowOff>0</xdr:rowOff>
        </xdr:from>
        <xdr:to>
          <xdr:col>2</xdr:col>
          <xdr:colOff>0</xdr:colOff>
          <xdr:row>44</xdr:row>
          <xdr:rowOff>146050</xdr:rowOff>
        </xdr:to>
        <xdr:sp macro="" textlink="">
          <xdr:nvSpPr>
            <xdr:cNvPr id="287791" name="Check Box 47" hidden="1">
              <a:extLst>
                <a:ext uri="{63B3BB69-23CF-44E3-9099-C40C66FF867C}">
                  <a14:compatExt spid="_x0000_s2877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43</xdr:row>
          <xdr:rowOff>0</xdr:rowOff>
        </xdr:from>
        <xdr:to>
          <xdr:col>2</xdr:col>
          <xdr:colOff>0</xdr:colOff>
          <xdr:row>44</xdr:row>
          <xdr:rowOff>146050</xdr:rowOff>
        </xdr:to>
        <xdr:sp macro="" textlink="">
          <xdr:nvSpPr>
            <xdr:cNvPr id="287792" name="Check Box 48" hidden="1">
              <a:extLst>
                <a:ext uri="{63B3BB69-23CF-44E3-9099-C40C66FF867C}">
                  <a14:compatExt spid="_x0000_s2877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43</xdr:row>
          <xdr:rowOff>0</xdr:rowOff>
        </xdr:from>
        <xdr:to>
          <xdr:col>2</xdr:col>
          <xdr:colOff>0</xdr:colOff>
          <xdr:row>44</xdr:row>
          <xdr:rowOff>146050</xdr:rowOff>
        </xdr:to>
        <xdr:sp macro="" textlink="">
          <xdr:nvSpPr>
            <xdr:cNvPr id="287793" name="Check Box 49" hidden="1">
              <a:extLst>
                <a:ext uri="{63B3BB69-23CF-44E3-9099-C40C66FF867C}">
                  <a14:compatExt spid="_x0000_s2877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43</xdr:row>
          <xdr:rowOff>0</xdr:rowOff>
        </xdr:from>
        <xdr:to>
          <xdr:col>2</xdr:col>
          <xdr:colOff>0</xdr:colOff>
          <xdr:row>45</xdr:row>
          <xdr:rowOff>50800</xdr:rowOff>
        </xdr:to>
        <xdr:sp macro="" textlink="">
          <xdr:nvSpPr>
            <xdr:cNvPr id="287794" name="Check Box 50" hidden="1">
              <a:extLst>
                <a:ext uri="{63B3BB69-23CF-44E3-9099-C40C66FF867C}">
                  <a14:compatExt spid="_x0000_s2877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43</xdr:row>
          <xdr:rowOff>0</xdr:rowOff>
        </xdr:from>
        <xdr:to>
          <xdr:col>2</xdr:col>
          <xdr:colOff>0</xdr:colOff>
          <xdr:row>44</xdr:row>
          <xdr:rowOff>146050</xdr:rowOff>
        </xdr:to>
        <xdr:sp macro="" textlink="">
          <xdr:nvSpPr>
            <xdr:cNvPr id="287795" name="Check Box 51" hidden="1">
              <a:extLst>
                <a:ext uri="{63B3BB69-23CF-44E3-9099-C40C66FF867C}">
                  <a14:compatExt spid="_x0000_s2877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14</xdr:row>
          <xdr:rowOff>222250</xdr:rowOff>
        </xdr:from>
        <xdr:to>
          <xdr:col>6</xdr:col>
          <xdr:colOff>355600</xdr:colOff>
          <xdr:row>16</xdr:row>
          <xdr:rowOff>38100</xdr:rowOff>
        </xdr:to>
        <xdr:sp macro="" textlink="">
          <xdr:nvSpPr>
            <xdr:cNvPr id="287833" name="Check Box 89" hidden="1">
              <a:extLst>
                <a:ext uri="{63B3BB69-23CF-44E3-9099-C40C66FF867C}">
                  <a14:compatExt spid="_x0000_s2878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15</xdr:row>
          <xdr:rowOff>38100</xdr:rowOff>
        </xdr:from>
        <xdr:to>
          <xdr:col>2</xdr:col>
          <xdr:colOff>222250</xdr:colOff>
          <xdr:row>16</xdr:row>
          <xdr:rowOff>88900</xdr:rowOff>
        </xdr:to>
        <xdr:sp macro="" textlink="">
          <xdr:nvSpPr>
            <xdr:cNvPr id="287834" name="Check Box 90" hidden="1">
              <a:extLst>
                <a:ext uri="{63B3BB69-23CF-44E3-9099-C40C66FF867C}">
                  <a14:compatExt spid="_x0000_s2878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14</xdr:row>
          <xdr:rowOff>50800</xdr:rowOff>
        </xdr:from>
        <xdr:to>
          <xdr:col>2</xdr:col>
          <xdr:colOff>317500</xdr:colOff>
          <xdr:row>15</xdr:row>
          <xdr:rowOff>69850</xdr:rowOff>
        </xdr:to>
        <xdr:sp macro="" textlink="">
          <xdr:nvSpPr>
            <xdr:cNvPr id="287835" name="Check Box 91" hidden="1">
              <a:extLst>
                <a:ext uri="{63B3BB69-23CF-44E3-9099-C40C66FF867C}">
                  <a14:compatExt spid="_x0000_s2878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736600</xdr:colOff>
          <xdr:row>14</xdr:row>
          <xdr:rowOff>57150</xdr:rowOff>
        </xdr:from>
        <xdr:to>
          <xdr:col>3</xdr:col>
          <xdr:colOff>1047750</xdr:colOff>
          <xdr:row>15</xdr:row>
          <xdr:rowOff>57150</xdr:rowOff>
        </xdr:to>
        <xdr:sp macro="" textlink="">
          <xdr:nvSpPr>
            <xdr:cNvPr id="287836" name="Check Box 92" hidden="1">
              <a:extLst>
                <a:ext uri="{63B3BB69-23CF-44E3-9099-C40C66FF867C}">
                  <a14:compatExt spid="_x0000_s2878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736600</xdr:colOff>
          <xdr:row>16</xdr:row>
          <xdr:rowOff>228600</xdr:rowOff>
        </xdr:from>
        <xdr:to>
          <xdr:col>3</xdr:col>
          <xdr:colOff>1028700</xdr:colOff>
          <xdr:row>18</xdr:row>
          <xdr:rowOff>88900</xdr:rowOff>
        </xdr:to>
        <xdr:sp macro="" textlink="">
          <xdr:nvSpPr>
            <xdr:cNvPr id="287837" name="Check Box 93" hidden="1">
              <a:extLst>
                <a:ext uri="{63B3BB69-23CF-44E3-9099-C40C66FF867C}">
                  <a14:compatExt spid="_x0000_s2878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13</xdr:row>
          <xdr:rowOff>203200</xdr:rowOff>
        </xdr:from>
        <xdr:to>
          <xdr:col>6</xdr:col>
          <xdr:colOff>298450</xdr:colOff>
          <xdr:row>15</xdr:row>
          <xdr:rowOff>107950</xdr:rowOff>
        </xdr:to>
        <xdr:sp macro="" textlink="">
          <xdr:nvSpPr>
            <xdr:cNvPr id="287838" name="Check Box 94" hidden="1">
              <a:extLst>
                <a:ext uri="{63B3BB69-23CF-44E3-9099-C40C66FF867C}">
                  <a14:compatExt spid="_x0000_s2878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15</xdr:row>
          <xdr:rowOff>260350</xdr:rowOff>
        </xdr:from>
        <xdr:to>
          <xdr:col>2</xdr:col>
          <xdr:colOff>279400</xdr:colOff>
          <xdr:row>17</xdr:row>
          <xdr:rowOff>57150</xdr:rowOff>
        </xdr:to>
        <xdr:sp macro="" textlink="">
          <xdr:nvSpPr>
            <xdr:cNvPr id="287839" name="Check Box 95" hidden="1">
              <a:extLst>
                <a:ext uri="{63B3BB69-23CF-44E3-9099-C40C66FF867C}">
                  <a14:compatExt spid="_x0000_s2878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736600</xdr:colOff>
          <xdr:row>15</xdr:row>
          <xdr:rowOff>228600</xdr:rowOff>
        </xdr:from>
        <xdr:to>
          <xdr:col>3</xdr:col>
          <xdr:colOff>952500</xdr:colOff>
          <xdr:row>17</xdr:row>
          <xdr:rowOff>31750</xdr:rowOff>
        </xdr:to>
        <xdr:sp macro="" textlink="">
          <xdr:nvSpPr>
            <xdr:cNvPr id="287840" name="Check Box 96" hidden="1">
              <a:extLst>
                <a:ext uri="{63B3BB69-23CF-44E3-9099-C40C66FF867C}">
                  <a14:compatExt spid="_x0000_s2878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17</xdr:row>
          <xdr:rowOff>12700</xdr:rowOff>
        </xdr:from>
        <xdr:to>
          <xdr:col>2</xdr:col>
          <xdr:colOff>260350</xdr:colOff>
          <xdr:row>18</xdr:row>
          <xdr:rowOff>57150</xdr:rowOff>
        </xdr:to>
        <xdr:sp macro="" textlink="">
          <xdr:nvSpPr>
            <xdr:cNvPr id="287841" name="Check Box 97" hidden="1">
              <a:extLst>
                <a:ext uri="{63B3BB69-23CF-44E3-9099-C40C66FF867C}">
                  <a14:compatExt spid="_x0000_s2878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736600</xdr:colOff>
          <xdr:row>15</xdr:row>
          <xdr:rowOff>12700</xdr:rowOff>
        </xdr:from>
        <xdr:to>
          <xdr:col>3</xdr:col>
          <xdr:colOff>971550</xdr:colOff>
          <xdr:row>16</xdr:row>
          <xdr:rowOff>57150</xdr:rowOff>
        </xdr:to>
        <xdr:sp macro="" textlink="">
          <xdr:nvSpPr>
            <xdr:cNvPr id="287842" name="Check Box 98" hidden="1">
              <a:extLst>
                <a:ext uri="{63B3BB69-23CF-44E3-9099-C40C66FF867C}">
                  <a14:compatExt spid="_x0000_s2878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15</xdr:row>
          <xdr:rowOff>228600</xdr:rowOff>
        </xdr:from>
        <xdr:to>
          <xdr:col>6</xdr:col>
          <xdr:colOff>317500</xdr:colOff>
          <xdr:row>17</xdr:row>
          <xdr:rowOff>69850</xdr:rowOff>
        </xdr:to>
        <xdr:sp macro="" textlink="">
          <xdr:nvSpPr>
            <xdr:cNvPr id="287843" name="Check Box 99" hidden="1">
              <a:extLst>
                <a:ext uri="{63B3BB69-23CF-44E3-9099-C40C66FF867C}">
                  <a14:compatExt spid="_x0000_s2878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16</xdr:row>
          <xdr:rowOff>241300</xdr:rowOff>
        </xdr:from>
        <xdr:to>
          <xdr:col>6</xdr:col>
          <xdr:colOff>317500</xdr:colOff>
          <xdr:row>18</xdr:row>
          <xdr:rowOff>57150</xdr:rowOff>
        </xdr:to>
        <xdr:sp macro="" textlink="">
          <xdr:nvSpPr>
            <xdr:cNvPr id="287844" name="Check Box 100" hidden="1">
              <a:extLst>
                <a:ext uri="{63B3BB69-23CF-44E3-9099-C40C66FF867C}">
                  <a14:compatExt spid="_x0000_s2878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146050</xdr:colOff>
          <xdr:row>23</xdr:row>
          <xdr:rowOff>31750</xdr:rowOff>
        </xdr:from>
        <xdr:to>
          <xdr:col>1</xdr:col>
          <xdr:colOff>222250</xdr:colOff>
          <xdr:row>24</xdr:row>
          <xdr:rowOff>0</xdr:rowOff>
        </xdr:to>
        <xdr:sp macro="" textlink="">
          <xdr:nvSpPr>
            <xdr:cNvPr id="287863" name="Check Box 119" hidden="1">
              <a:extLst>
                <a:ext uri="{63B3BB69-23CF-44E3-9099-C40C66FF867C}">
                  <a14:compatExt spid="_x0000_s2878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127000</xdr:colOff>
          <xdr:row>24</xdr:row>
          <xdr:rowOff>114300</xdr:rowOff>
        </xdr:from>
        <xdr:to>
          <xdr:col>1</xdr:col>
          <xdr:colOff>203200</xdr:colOff>
          <xdr:row>25</xdr:row>
          <xdr:rowOff>31750</xdr:rowOff>
        </xdr:to>
        <xdr:sp macro="" textlink="">
          <xdr:nvSpPr>
            <xdr:cNvPr id="287864" name="Check Box 120" hidden="1">
              <a:extLst>
                <a:ext uri="{63B3BB69-23CF-44E3-9099-C40C66FF867C}">
                  <a14:compatExt spid="_x0000_s2878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28</xdr:row>
          <xdr:rowOff>19050</xdr:rowOff>
        </xdr:from>
        <xdr:to>
          <xdr:col>1</xdr:col>
          <xdr:colOff>393700</xdr:colOff>
          <xdr:row>28</xdr:row>
          <xdr:rowOff>260350</xdr:rowOff>
        </xdr:to>
        <xdr:sp macro="" textlink="">
          <xdr:nvSpPr>
            <xdr:cNvPr id="287866" name="Check Box 122" hidden="1">
              <a:extLst>
                <a:ext uri="{63B3BB69-23CF-44E3-9099-C40C66FF867C}">
                  <a14:compatExt spid="_x0000_s2878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29</xdr:row>
          <xdr:rowOff>95250</xdr:rowOff>
        </xdr:from>
        <xdr:to>
          <xdr:col>1</xdr:col>
          <xdr:colOff>381000</xdr:colOff>
          <xdr:row>30</xdr:row>
          <xdr:rowOff>38100</xdr:rowOff>
        </xdr:to>
        <xdr:sp macro="" textlink="">
          <xdr:nvSpPr>
            <xdr:cNvPr id="287867" name="Check Box 123" hidden="1">
              <a:extLst>
                <a:ext uri="{63B3BB69-23CF-44E3-9099-C40C66FF867C}">
                  <a14:compatExt spid="_x0000_s2878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30</xdr:row>
          <xdr:rowOff>57150</xdr:rowOff>
        </xdr:from>
        <xdr:to>
          <xdr:col>1</xdr:col>
          <xdr:colOff>381000</xdr:colOff>
          <xdr:row>31</xdr:row>
          <xdr:rowOff>19050</xdr:rowOff>
        </xdr:to>
        <xdr:sp macro="" textlink="">
          <xdr:nvSpPr>
            <xdr:cNvPr id="287868" name="Check Box 124" hidden="1">
              <a:extLst>
                <a:ext uri="{63B3BB69-23CF-44E3-9099-C40C66FF867C}">
                  <a14:compatExt spid="_x0000_s2878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31</xdr:row>
          <xdr:rowOff>57150</xdr:rowOff>
        </xdr:from>
        <xdr:to>
          <xdr:col>1</xdr:col>
          <xdr:colOff>381000</xdr:colOff>
          <xdr:row>32</xdr:row>
          <xdr:rowOff>19050</xdr:rowOff>
        </xdr:to>
        <xdr:sp macro="" textlink="">
          <xdr:nvSpPr>
            <xdr:cNvPr id="287870" name="Check Box 126" hidden="1">
              <a:extLst>
                <a:ext uri="{63B3BB69-23CF-44E3-9099-C40C66FF867C}">
                  <a14:compatExt spid="_x0000_s2878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26</xdr:row>
          <xdr:rowOff>114300</xdr:rowOff>
        </xdr:from>
        <xdr:to>
          <xdr:col>1</xdr:col>
          <xdr:colOff>393700</xdr:colOff>
          <xdr:row>27</xdr:row>
          <xdr:rowOff>0</xdr:rowOff>
        </xdr:to>
        <xdr:sp macro="" textlink="">
          <xdr:nvSpPr>
            <xdr:cNvPr id="287879" name="Check Box 135" hidden="1">
              <a:extLst>
                <a:ext uri="{63B3BB69-23CF-44E3-9099-C40C66FF867C}">
                  <a14:compatExt spid="_x0000_s2878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641350</xdr:colOff>
          <xdr:row>3</xdr:row>
          <xdr:rowOff>438150</xdr:rowOff>
        </xdr:from>
        <xdr:to>
          <xdr:col>8</xdr:col>
          <xdr:colOff>38100</xdr:colOff>
          <xdr:row>4</xdr:row>
          <xdr:rowOff>165100</xdr:rowOff>
        </xdr:to>
        <xdr:sp macro="" textlink="">
          <xdr:nvSpPr>
            <xdr:cNvPr id="270337" name="Check Box 1" hidden="1">
              <a:extLst>
                <a:ext uri="{63B3BB69-23CF-44E3-9099-C40C66FF867C}">
                  <a14:compatExt spid="_x0000_s2703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fr-CA" sz="1000" b="0" i="0" u="none" strike="noStrike" baseline="0">
                  <a:solidFill>
                    <a:srgbClr val="000000"/>
                  </a:solidFill>
                  <a:latin typeface="Arial"/>
                  <a:cs typeface="Arial"/>
                </a:rPr>
                <a:t> 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127000</xdr:colOff>
          <xdr:row>3</xdr:row>
          <xdr:rowOff>431800</xdr:rowOff>
        </xdr:from>
        <xdr:to>
          <xdr:col>9</xdr:col>
          <xdr:colOff>641350</xdr:colOff>
          <xdr:row>4</xdr:row>
          <xdr:rowOff>165100</xdr:rowOff>
        </xdr:to>
        <xdr:sp macro="" textlink="">
          <xdr:nvSpPr>
            <xdr:cNvPr id="270338" name="Check Box 2" hidden="1">
              <a:extLst>
                <a:ext uri="{63B3BB69-23CF-44E3-9099-C40C66FF867C}">
                  <a14:compatExt spid="_x0000_s2703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fr-CA" sz="1000" b="0" i="0" u="none" strike="noStrike" baseline="0">
                  <a:solidFill>
                    <a:srgbClr val="000000"/>
                  </a:solidFill>
                  <a:latin typeface="Arial"/>
                  <a:cs typeface="Arial"/>
                </a:rPr>
                <a:t> 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641350</xdr:colOff>
          <xdr:row>4</xdr:row>
          <xdr:rowOff>127000</xdr:rowOff>
        </xdr:from>
        <xdr:to>
          <xdr:col>8</xdr:col>
          <xdr:colOff>38100</xdr:colOff>
          <xdr:row>5</xdr:row>
          <xdr:rowOff>127000</xdr:rowOff>
        </xdr:to>
        <xdr:sp macro="" textlink="">
          <xdr:nvSpPr>
            <xdr:cNvPr id="270345" name="Check Box 9" hidden="1">
              <a:extLst>
                <a:ext uri="{63B3BB69-23CF-44E3-9099-C40C66FF867C}">
                  <a14:compatExt spid="_x0000_s2703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fr-CA" sz="1000" b="0" i="0" u="none" strike="noStrike" baseline="0">
                  <a:solidFill>
                    <a:srgbClr val="000000"/>
                  </a:solidFill>
                  <a:latin typeface="Arial"/>
                  <a:cs typeface="Arial"/>
                </a:rPr>
                <a:t> 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127000</xdr:colOff>
          <xdr:row>4</xdr:row>
          <xdr:rowOff>114300</xdr:rowOff>
        </xdr:from>
        <xdr:to>
          <xdr:col>9</xdr:col>
          <xdr:colOff>641350</xdr:colOff>
          <xdr:row>5</xdr:row>
          <xdr:rowOff>114300</xdr:rowOff>
        </xdr:to>
        <xdr:sp macro="" textlink="">
          <xdr:nvSpPr>
            <xdr:cNvPr id="270346" name="Check Box 10" hidden="1">
              <a:extLst>
                <a:ext uri="{63B3BB69-23CF-44E3-9099-C40C66FF867C}">
                  <a14:compatExt spid="_x0000_s2703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fr-CA" sz="1000" b="0" i="0" u="none" strike="noStrike" baseline="0">
                  <a:solidFill>
                    <a:srgbClr val="000000"/>
                  </a:solidFill>
                  <a:latin typeface="Arial"/>
                  <a:cs typeface="Arial"/>
                </a:rPr>
                <a:t> 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641350</xdr:colOff>
          <xdr:row>5</xdr:row>
          <xdr:rowOff>133350</xdr:rowOff>
        </xdr:from>
        <xdr:to>
          <xdr:col>8</xdr:col>
          <xdr:colOff>38100</xdr:colOff>
          <xdr:row>6</xdr:row>
          <xdr:rowOff>133350</xdr:rowOff>
        </xdr:to>
        <xdr:sp macro="" textlink="">
          <xdr:nvSpPr>
            <xdr:cNvPr id="270347" name="Check Box 11" hidden="1">
              <a:extLst>
                <a:ext uri="{63B3BB69-23CF-44E3-9099-C40C66FF867C}">
                  <a14:compatExt spid="_x0000_s2703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fr-CA" sz="1000" b="0" i="0" u="none" strike="noStrike" baseline="0">
                  <a:solidFill>
                    <a:srgbClr val="000000"/>
                  </a:solidFill>
                  <a:latin typeface="Arial"/>
                  <a:cs typeface="Arial"/>
                </a:rPr>
                <a:t> 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127000</xdr:colOff>
          <xdr:row>5</xdr:row>
          <xdr:rowOff>133350</xdr:rowOff>
        </xdr:from>
        <xdr:to>
          <xdr:col>9</xdr:col>
          <xdr:colOff>641350</xdr:colOff>
          <xdr:row>6</xdr:row>
          <xdr:rowOff>133350</xdr:rowOff>
        </xdr:to>
        <xdr:sp macro="" textlink="">
          <xdr:nvSpPr>
            <xdr:cNvPr id="270348" name="Check Box 12" hidden="1">
              <a:extLst>
                <a:ext uri="{63B3BB69-23CF-44E3-9099-C40C66FF867C}">
                  <a14:compatExt spid="_x0000_s2703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fr-CA" sz="1000" b="0" i="0" u="none" strike="noStrike" baseline="0">
                  <a:solidFill>
                    <a:srgbClr val="000000"/>
                  </a:solidFill>
                  <a:latin typeface="Arial"/>
                  <a:cs typeface="Arial"/>
                </a:rPr>
                <a:t> Non</a:t>
              </a:r>
            </a:p>
          </xdr:txBody>
        </xdr:sp>
        <xdr:clientData/>
      </xdr:twoCellAnchor>
    </mc:Choice>
    <mc:Fallback/>
  </mc:AlternateContent>
  <xdr:twoCellAnchor>
    <xdr:from>
      <xdr:col>1</xdr:col>
      <xdr:colOff>9524</xdr:colOff>
      <xdr:row>64</xdr:row>
      <xdr:rowOff>28576</xdr:rowOff>
    </xdr:from>
    <xdr:to>
      <xdr:col>13</xdr:col>
      <xdr:colOff>1476375</xdr:colOff>
      <xdr:row>72</xdr:row>
      <xdr:rowOff>28575</xdr:rowOff>
    </xdr:to>
    <xdr:sp macro="" textlink="">
      <xdr:nvSpPr>
        <xdr:cNvPr id="14" name="ZoneTexte 13"/>
        <xdr:cNvSpPr txBox="1"/>
      </xdr:nvSpPr>
      <xdr:spPr>
        <a:xfrm>
          <a:off x="152399" y="15259051"/>
          <a:ext cx="10020301" cy="1219199"/>
        </a:xfrm>
        <a:prstGeom prst="rect">
          <a:avLst/>
        </a:prstGeom>
        <a:solidFill>
          <a:schemeClr val="lt1"/>
        </a:solidFill>
        <a:ln w="1587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fr-CA" sz="1050">
            <a:solidFill>
              <a:sysClr val="windowText" lastClr="000000"/>
            </a:solidFill>
            <a:latin typeface="Arial" panose="020B0604020202020204" pitchFamily="34" charset="0"/>
            <a:cs typeface="Arial" panose="020B0604020202020204" pitchFamily="34" charset="0"/>
          </a:endParaRPr>
        </a:p>
      </xdr:txBody>
    </xdr:sp>
    <xdr:clientData/>
  </xdr:twoCellAnchor>
  <xdr:twoCellAnchor>
    <xdr:from>
      <xdr:col>1</xdr:col>
      <xdr:colOff>1</xdr:colOff>
      <xdr:row>36</xdr:row>
      <xdr:rowOff>38100</xdr:rowOff>
    </xdr:from>
    <xdr:to>
      <xdr:col>13</xdr:col>
      <xdr:colOff>1457325</xdr:colOff>
      <xdr:row>42</xdr:row>
      <xdr:rowOff>47625</xdr:rowOff>
    </xdr:to>
    <xdr:sp macro="" textlink="">
      <xdr:nvSpPr>
        <xdr:cNvPr id="15" name="ZoneTexte 14"/>
        <xdr:cNvSpPr txBox="1"/>
      </xdr:nvSpPr>
      <xdr:spPr>
        <a:xfrm>
          <a:off x="142876" y="7762875"/>
          <a:ext cx="10010774" cy="923925"/>
        </a:xfrm>
        <a:prstGeom prst="rect">
          <a:avLst/>
        </a:prstGeom>
        <a:solidFill>
          <a:schemeClr val="lt1"/>
        </a:solidFill>
        <a:ln w="1587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fr-CA" sz="1100">
            <a:solidFill>
              <a:sysClr val="windowText" lastClr="000000"/>
            </a:solidFill>
            <a:latin typeface="Arial" panose="020B0604020202020204" pitchFamily="34" charset="0"/>
            <a:cs typeface="Arial" panose="020B0604020202020204" pitchFamily="34" charset="0"/>
          </a:endParaRPr>
        </a:p>
      </xdr:txBody>
    </xdr:sp>
    <xdr:clientData/>
  </xdr:twoCellAnchor>
  <mc:AlternateContent xmlns:mc="http://schemas.openxmlformats.org/markup-compatibility/2006">
    <mc:Choice xmlns:a14="http://schemas.microsoft.com/office/drawing/2010/main" Requires="a14">
      <xdr:twoCellAnchor editAs="oneCell">
        <xdr:from>
          <xdr:col>11</xdr:col>
          <xdr:colOff>184150</xdr:colOff>
          <xdr:row>56</xdr:row>
          <xdr:rowOff>76200</xdr:rowOff>
        </xdr:from>
        <xdr:to>
          <xdr:col>13</xdr:col>
          <xdr:colOff>165100</xdr:colOff>
          <xdr:row>56</xdr:row>
          <xdr:rowOff>336550</xdr:rowOff>
        </xdr:to>
        <xdr:sp macro="" textlink="">
          <xdr:nvSpPr>
            <xdr:cNvPr id="270365" name="Check Box 29" hidden="1">
              <a:extLst>
                <a:ext uri="{63B3BB69-23CF-44E3-9099-C40C66FF867C}">
                  <a14:compatExt spid="_x0000_s2703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fr-CA" sz="800" b="0" i="0" u="none" strike="noStrike" baseline="0">
                  <a:solidFill>
                    <a:srgbClr val="000000"/>
                  </a:solidFill>
                  <a:latin typeface="Tahoma"/>
                  <a:ea typeface="Tahoma"/>
                  <a:cs typeface="Tahoma"/>
                </a:rPr>
                <a:t>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260350</xdr:colOff>
          <xdr:row>56</xdr:row>
          <xdr:rowOff>76200</xdr:rowOff>
        </xdr:from>
        <xdr:to>
          <xdr:col>13</xdr:col>
          <xdr:colOff>831850</xdr:colOff>
          <xdr:row>56</xdr:row>
          <xdr:rowOff>336550</xdr:rowOff>
        </xdr:to>
        <xdr:sp macro="" textlink="">
          <xdr:nvSpPr>
            <xdr:cNvPr id="270366" name="Check Box 30" hidden="1">
              <a:extLst>
                <a:ext uri="{63B3BB69-23CF-44E3-9099-C40C66FF867C}">
                  <a14:compatExt spid="_x0000_s2703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fr-CA" sz="800" b="0" i="0" u="none" strike="noStrike" baseline="0">
                  <a:solidFill>
                    <a:srgbClr val="000000"/>
                  </a:solidFill>
                  <a:latin typeface="Tahoma"/>
                  <a:ea typeface="Tahoma"/>
                  <a:cs typeface="Tahoma"/>
                </a:rPr>
                <a:t> 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260350</xdr:colOff>
          <xdr:row>57</xdr:row>
          <xdr:rowOff>12700</xdr:rowOff>
        </xdr:from>
        <xdr:to>
          <xdr:col>13</xdr:col>
          <xdr:colOff>831850</xdr:colOff>
          <xdr:row>57</xdr:row>
          <xdr:rowOff>266700</xdr:rowOff>
        </xdr:to>
        <xdr:sp macro="" textlink="">
          <xdr:nvSpPr>
            <xdr:cNvPr id="270367" name="Check Box 31" hidden="1">
              <a:extLst>
                <a:ext uri="{63B3BB69-23CF-44E3-9099-C40C66FF867C}">
                  <a14:compatExt spid="_x0000_s2703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fr-CA" sz="800" b="0" i="0" u="none" strike="noStrike" baseline="0">
                  <a:solidFill>
                    <a:srgbClr val="000000"/>
                  </a:solidFill>
                  <a:latin typeface="Tahoma"/>
                  <a:ea typeface="Tahoma"/>
                  <a:cs typeface="Tahoma"/>
                </a:rPr>
                <a:t> 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57</xdr:row>
          <xdr:rowOff>0</xdr:rowOff>
        </xdr:from>
        <xdr:to>
          <xdr:col>12</xdr:col>
          <xdr:colOff>31750</xdr:colOff>
          <xdr:row>57</xdr:row>
          <xdr:rowOff>266700</xdr:rowOff>
        </xdr:to>
        <xdr:sp macro="" textlink="">
          <xdr:nvSpPr>
            <xdr:cNvPr id="270368" name="Check Box 32" hidden="1">
              <a:extLst>
                <a:ext uri="{63B3BB69-23CF-44E3-9099-C40C66FF867C}">
                  <a14:compatExt spid="_x0000_s2703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fr-CA" sz="800" b="0" i="0" u="none" strike="noStrike" baseline="0">
                  <a:solidFill>
                    <a:srgbClr val="000000"/>
                  </a:solidFill>
                  <a:latin typeface="Tahoma"/>
                  <a:ea typeface="Tahoma"/>
                  <a:cs typeface="Tahoma"/>
                </a:rPr>
                <a:t>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58</xdr:row>
          <xdr:rowOff>69850</xdr:rowOff>
        </xdr:from>
        <xdr:to>
          <xdr:col>12</xdr:col>
          <xdr:colOff>12700</xdr:colOff>
          <xdr:row>58</xdr:row>
          <xdr:rowOff>336550</xdr:rowOff>
        </xdr:to>
        <xdr:sp macro="" textlink="">
          <xdr:nvSpPr>
            <xdr:cNvPr id="270369" name="Check Box 33" hidden="1">
              <a:extLst>
                <a:ext uri="{63B3BB69-23CF-44E3-9099-C40C66FF867C}">
                  <a14:compatExt spid="_x0000_s2703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fr-CA" sz="800" b="0" i="0" u="none" strike="noStrike" baseline="0">
                  <a:solidFill>
                    <a:srgbClr val="000000"/>
                  </a:solidFill>
                  <a:latin typeface="Tahoma"/>
                  <a:ea typeface="Tahoma"/>
                  <a:cs typeface="Tahoma"/>
                </a:rPr>
                <a:t>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285750</xdr:colOff>
          <xdr:row>58</xdr:row>
          <xdr:rowOff>76200</xdr:rowOff>
        </xdr:from>
        <xdr:to>
          <xdr:col>13</xdr:col>
          <xdr:colOff>857250</xdr:colOff>
          <xdr:row>58</xdr:row>
          <xdr:rowOff>336550</xdr:rowOff>
        </xdr:to>
        <xdr:sp macro="" textlink="">
          <xdr:nvSpPr>
            <xdr:cNvPr id="270370" name="Check Box 34" hidden="1">
              <a:extLst>
                <a:ext uri="{63B3BB69-23CF-44E3-9099-C40C66FF867C}">
                  <a14:compatExt spid="_x0000_s2703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fr-CA" sz="800" b="0" i="0" u="none" strike="noStrike" baseline="0">
                  <a:solidFill>
                    <a:srgbClr val="000000"/>
                  </a:solidFill>
                  <a:latin typeface="Tahoma"/>
                  <a:ea typeface="Tahoma"/>
                  <a:cs typeface="Tahoma"/>
                </a:rPr>
                <a:t> 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59</xdr:row>
          <xdr:rowOff>69850</xdr:rowOff>
        </xdr:from>
        <xdr:to>
          <xdr:col>12</xdr:col>
          <xdr:colOff>12700</xdr:colOff>
          <xdr:row>59</xdr:row>
          <xdr:rowOff>336550</xdr:rowOff>
        </xdr:to>
        <xdr:sp macro="" textlink="">
          <xdr:nvSpPr>
            <xdr:cNvPr id="270372" name="Check Box 36" hidden="1">
              <a:extLst>
                <a:ext uri="{63B3BB69-23CF-44E3-9099-C40C66FF867C}">
                  <a14:compatExt spid="_x0000_s2703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fr-CA" sz="800" b="0" i="0" u="none" strike="noStrike" baseline="0">
                  <a:solidFill>
                    <a:srgbClr val="000000"/>
                  </a:solidFill>
                  <a:latin typeface="Tahoma"/>
                  <a:ea typeface="Tahoma"/>
                  <a:cs typeface="Tahoma"/>
                </a:rPr>
                <a:t>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285750</xdr:colOff>
          <xdr:row>59</xdr:row>
          <xdr:rowOff>76200</xdr:rowOff>
        </xdr:from>
        <xdr:to>
          <xdr:col>13</xdr:col>
          <xdr:colOff>857250</xdr:colOff>
          <xdr:row>59</xdr:row>
          <xdr:rowOff>336550</xdr:rowOff>
        </xdr:to>
        <xdr:sp macro="" textlink="">
          <xdr:nvSpPr>
            <xdr:cNvPr id="270373" name="Check Box 37" hidden="1">
              <a:extLst>
                <a:ext uri="{63B3BB69-23CF-44E3-9099-C40C66FF867C}">
                  <a14:compatExt spid="_x0000_s2703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fr-CA" sz="800" b="0" i="0" u="none" strike="noStrike" baseline="0">
                  <a:solidFill>
                    <a:srgbClr val="000000"/>
                  </a:solidFill>
                  <a:latin typeface="Tahoma"/>
                  <a:ea typeface="Tahoma"/>
                  <a:cs typeface="Tahoma"/>
                </a:rPr>
                <a:t> 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222250</xdr:colOff>
          <xdr:row>76</xdr:row>
          <xdr:rowOff>57150</xdr:rowOff>
        </xdr:from>
        <xdr:to>
          <xdr:col>13</xdr:col>
          <xdr:colOff>203200</xdr:colOff>
          <xdr:row>76</xdr:row>
          <xdr:rowOff>317500</xdr:rowOff>
        </xdr:to>
        <xdr:sp macro="" textlink="">
          <xdr:nvSpPr>
            <xdr:cNvPr id="270379" name="Check Box 43" hidden="1">
              <a:extLst>
                <a:ext uri="{63B3BB69-23CF-44E3-9099-C40C66FF867C}">
                  <a14:compatExt spid="_x0000_s2703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fr-CA" sz="800" b="0" i="0" u="none" strike="noStrike" baseline="0">
                  <a:solidFill>
                    <a:srgbClr val="000000"/>
                  </a:solidFill>
                  <a:latin typeface="Tahoma"/>
                  <a:ea typeface="Tahoma"/>
                  <a:cs typeface="Tahoma"/>
                </a:rPr>
                <a:t>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355600</xdr:colOff>
          <xdr:row>76</xdr:row>
          <xdr:rowOff>57150</xdr:rowOff>
        </xdr:from>
        <xdr:to>
          <xdr:col>13</xdr:col>
          <xdr:colOff>927100</xdr:colOff>
          <xdr:row>76</xdr:row>
          <xdr:rowOff>317500</xdr:rowOff>
        </xdr:to>
        <xdr:sp macro="" textlink="">
          <xdr:nvSpPr>
            <xdr:cNvPr id="270380" name="Check Box 44" hidden="1">
              <a:extLst>
                <a:ext uri="{63B3BB69-23CF-44E3-9099-C40C66FF867C}">
                  <a14:compatExt spid="_x0000_s2703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fr-CA" sz="800" b="0" i="0" u="none" strike="noStrike" baseline="0">
                  <a:solidFill>
                    <a:srgbClr val="000000"/>
                  </a:solidFill>
                  <a:latin typeface="Tahoma"/>
                  <a:ea typeface="Tahoma"/>
                  <a:cs typeface="Tahoma"/>
                </a:rPr>
                <a:t> Non</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0</xdr:col>
      <xdr:colOff>9525</xdr:colOff>
      <xdr:row>202</xdr:row>
      <xdr:rowOff>152400</xdr:rowOff>
    </xdr:from>
    <xdr:to>
      <xdr:col>6</xdr:col>
      <xdr:colOff>8659</xdr:colOff>
      <xdr:row>214</xdr:row>
      <xdr:rowOff>47625</xdr:rowOff>
    </xdr:to>
    <xdr:sp macro="" textlink="">
      <xdr:nvSpPr>
        <xdr:cNvPr id="4" name="ZoneTexte 3"/>
        <xdr:cNvSpPr txBox="1"/>
      </xdr:nvSpPr>
      <xdr:spPr>
        <a:xfrm>
          <a:off x="9525" y="31642050"/>
          <a:ext cx="7038109" cy="16764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fr-CA" sz="1100">
            <a:latin typeface="Arial" panose="020B0604020202020204" pitchFamily="34" charset="0"/>
            <a:cs typeface="Arial" panose="020B0604020202020204" pitchFamily="34" charset="0"/>
          </a:endParaRPr>
        </a:p>
      </xdr:txBody>
    </xdr:sp>
    <xdr:clientData/>
  </xdr:twoCellAnchor>
  <xdr:twoCellAnchor>
    <xdr:from>
      <xdr:col>0</xdr:col>
      <xdr:colOff>9525</xdr:colOff>
      <xdr:row>219</xdr:row>
      <xdr:rowOff>152399</xdr:rowOff>
    </xdr:from>
    <xdr:to>
      <xdr:col>6</xdr:col>
      <xdr:colOff>57150</xdr:colOff>
      <xdr:row>233</xdr:row>
      <xdr:rowOff>77932</xdr:rowOff>
    </xdr:to>
    <xdr:sp macro="" textlink="">
      <xdr:nvSpPr>
        <xdr:cNvPr id="5" name="ZoneTexte 4"/>
        <xdr:cNvSpPr txBox="1"/>
      </xdr:nvSpPr>
      <xdr:spPr>
        <a:xfrm>
          <a:off x="9525" y="34613849"/>
          <a:ext cx="7086600" cy="2192483"/>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fr-CA" sz="1100">
            <a:latin typeface="Arial" panose="020B0604020202020204" pitchFamily="34" charset="0"/>
            <a:cs typeface="Arial" panose="020B0604020202020204" pitchFamily="34"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9525</xdr:colOff>
      <xdr:row>166</xdr:row>
      <xdr:rowOff>152400</xdr:rowOff>
    </xdr:from>
    <xdr:to>
      <xdr:col>6</xdr:col>
      <xdr:colOff>8659</xdr:colOff>
      <xdr:row>178</xdr:row>
      <xdr:rowOff>47625</xdr:rowOff>
    </xdr:to>
    <xdr:sp macro="" textlink="">
      <xdr:nvSpPr>
        <xdr:cNvPr id="3" name="ZoneTexte 2"/>
        <xdr:cNvSpPr txBox="1"/>
      </xdr:nvSpPr>
      <xdr:spPr>
        <a:xfrm>
          <a:off x="9525" y="31642050"/>
          <a:ext cx="7038109" cy="183832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fr-CA" sz="1100">
            <a:latin typeface="Arial" panose="020B0604020202020204" pitchFamily="34" charset="0"/>
            <a:cs typeface="Arial" panose="020B0604020202020204" pitchFamily="34" charset="0"/>
          </a:endParaRPr>
        </a:p>
      </xdr:txBody>
    </xdr:sp>
    <xdr:clientData/>
  </xdr:twoCellAnchor>
  <xdr:twoCellAnchor>
    <xdr:from>
      <xdr:col>0</xdr:col>
      <xdr:colOff>9525</xdr:colOff>
      <xdr:row>183</xdr:row>
      <xdr:rowOff>152399</xdr:rowOff>
    </xdr:from>
    <xdr:to>
      <xdr:col>6</xdr:col>
      <xdr:colOff>57150</xdr:colOff>
      <xdr:row>197</xdr:row>
      <xdr:rowOff>77932</xdr:rowOff>
    </xdr:to>
    <xdr:sp macro="" textlink="">
      <xdr:nvSpPr>
        <xdr:cNvPr id="4" name="ZoneTexte 3"/>
        <xdr:cNvSpPr txBox="1"/>
      </xdr:nvSpPr>
      <xdr:spPr>
        <a:xfrm>
          <a:off x="9525" y="34613849"/>
          <a:ext cx="7086600" cy="2192483"/>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fr-CA" sz="1100">
            <a:latin typeface="Arial" panose="020B0604020202020204" pitchFamily="34" charset="0"/>
            <a:cs typeface="Arial" panose="020B0604020202020204" pitchFamily="34" charset="0"/>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9525</xdr:colOff>
      <xdr:row>209</xdr:row>
      <xdr:rowOff>152400</xdr:rowOff>
    </xdr:from>
    <xdr:to>
      <xdr:col>6</xdr:col>
      <xdr:colOff>8659</xdr:colOff>
      <xdr:row>221</xdr:row>
      <xdr:rowOff>47625</xdr:rowOff>
    </xdr:to>
    <xdr:sp macro="" textlink="">
      <xdr:nvSpPr>
        <xdr:cNvPr id="2" name="ZoneTexte 1"/>
        <xdr:cNvSpPr txBox="1"/>
      </xdr:nvSpPr>
      <xdr:spPr>
        <a:xfrm>
          <a:off x="9525" y="26108025"/>
          <a:ext cx="6447559" cy="183832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fr-CA" sz="1100"/>
        </a:p>
      </xdr:txBody>
    </xdr:sp>
    <xdr:clientData/>
  </xdr:twoCellAnchor>
  <xdr:twoCellAnchor>
    <xdr:from>
      <xdr:col>0</xdr:col>
      <xdr:colOff>9525</xdr:colOff>
      <xdr:row>226</xdr:row>
      <xdr:rowOff>152399</xdr:rowOff>
    </xdr:from>
    <xdr:to>
      <xdr:col>6</xdr:col>
      <xdr:colOff>57150</xdr:colOff>
      <xdr:row>240</xdr:row>
      <xdr:rowOff>77932</xdr:rowOff>
    </xdr:to>
    <xdr:sp macro="" textlink="">
      <xdr:nvSpPr>
        <xdr:cNvPr id="3" name="ZoneTexte 2"/>
        <xdr:cNvSpPr txBox="1"/>
      </xdr:nvSpPr>
      <xdr:spPr>
        <a:xfrm>
          <a:off x="9525" y="29079824"/>
          <a:ext cx="6496050" cy="2192483"/>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fr-CA" sz="1100"/>
        </a:p>
      </xdr:txBody>
    </xdr:sp>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0</xdr:colOff>
          <xdr:row>7</xdr:row>
          <xdr:rowOff>0</xdr:rowOff>
        </xdr:from>
        <xdr:to>
          <xdr:col>7</xdr:col>
          <xdr:colOff>0</xdr:colOff>
          <xdr:row>7</xdr:row>
          <xdr:rowOff>12700</xdr:rowOff>
        </xdr:to>
        <xdr:sp macro="" textlink="">
          <xdr:nvSpPr>
            <xdr:cNvPr id="310273" name="Check Box 1" hidden="1">
              <a:extLst>
                <a:ext uri="{63B3BB69-23CF-44E3-9099-C40C66FF867C}">
                  <a14:compatExt spid="_x0000_s310273"/>
                </a:ext>
                <a:ext uri="{FF2B5EF4-FFF2-40B4-BE49-F238E27FC236}">
                  <a16:creationId xmlns:a16="http://schemas.microsoft.com/office/drawing/2014/main" id="{00000000-0008-0000-2800-00002F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fr-CA" sz="800" b="0" i="0" u="none" strike="noStrike" baseline="0">
                  <a:solidFill>
                    <a:srgbClr val="000000"/>
                  </a:solidFill>
                  <a:latin typeface="Tahoma"/>
                  <a:ea typeface="Tahoma"/>
                  <a:cs typeface="Tahoma"/>
                </a:rPr>
                <a:t> Réel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6</xdr:row>
          <xdr:rowOff>0</xdr:rowOff>
        </xdr:from>
        <xdr:to>
          <xdr:col>7</xdr:col>
          <xdr:colOff>0</xdr:colOff>
          <xdr:row>6</xdr:row>
          <xdr:rowOff>146050</xdr:rowOff>
        </xdr:to>
        <xdr:sp macro="" textlink="">
          <xdr:nvSpPr>
            <xdr:cNvPr id="310274" name="Check Box 2" hidden="1">
              <a:extLst>
                <a:ext uri="{63B3BB69-23CF-44E3-9099-C40C66FF867C}">
                  <a14:compatExt spid="_x0000_s310274"/>
                </a:ext>
                <a:ext uri="{FF2B5EF4-FFF2-40B4-BE49-F238E27FC236}">
                  <a16:creationId xmlns:a16="http://schemas.microsoft.com/office/drawing/2014/main" id="{00000000-0008-0000-2800-000030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fr-CA" sz="800" b="0" i="0" u="none" strike="noStrike" baseline="0">
                  <a:solidFill>
                    <a:srgbClr val="000000"/>
                  </a:solidFill>
                  <a:latin typeface="Tahoma"/>
                  <a:ea typeface="Tahoma"/>
                  <a:cs typeface="Tahoma"/>
                </a:rPr>
                <a:t> Prévu</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7</xdr:row>
          <xdr:rowOff>0</xdr:rowOff>
        </xdr:from>
        <xdr:to>
          <xdr:col>7</xdr:col>
          <xdr:colOff>0</xdr:colOff>
          <xdr:row>7</xdr:row>
          <xdr:rowOff>12700</xdr:rowOff>
        </xdr:to>
        <xdr:sp macro="" textlink="">
          <xdr:nvSpPr>
            <xdr:cNvPr id="310275" name="Check Box 3" hidden="1">
              <a:extLst>
                <a:ext uri="{63B3BB69-23CF-44E3-9099-C40C66FF867C}">
                  <a14:compatExt spid="_x0000_s310275"/>
                </a:ext>
                <a:ext uri="{FF2B5EF4-FFF2-40B4-BE49-F238E27FC236}">
                  <a16:creationId xmlns:a16="http://schemas.microsoft.com/office/drawing/2014/main" id="{00000000-0008-0000-2800-000031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fr-CA" sz="800" b="0" i="0" u="none" strike="noStrike" baseline="0">
                  <a:solidFill>
                    <a:srgbClr val="000000"/>
                  </a:solidFill>
                  <a:latin typeface="Tahoma"/>
                  <a:ea typeface="Tahoma"/>
                  <a:cs typeface="Tahoma"/>
                </a:rPr>
                <a:t> Revisé</a:t>
              </a:r>
            </a:p>
          </xdr:txBody>
        </xdr:sp>
        <xdr:clientData/>
      </xdr:twoCellAnchor>
    </mc:Choice>
    <mc:Fallback/>
  </mc:AlternateContent>
  <xdr:twoCellAnchor>
    <xdr:from>
      <xdr:col>0</xdr:col>
      <xdr:colOff>9525</xdr:colOff>
      <xdr:row>184</xdr:row>
      <xdr:rowOff>152400</xdr:rowOff>
    </xdr:from>
    <xdr:to>
      <xdr:col>6</xdr:col>
      <xdr:colOff>8659</xdr:colOff>
      <xdr:row>196</xdr:row>
      <xdr:rowOff>47625</xdr:rowOff>
    </xdr:to>
    <xdr:sp macro="" textlink="">
      <xdr:nvSpPr>
        <xdr:cNvPr id="6" name="ZoneTexte 5"/>
        <xdr:cNvSpPr txBox="1"/>
      </xdr:nvSpPr>
      <xdr:spPr>
        <a:xfrm>
          <a:off x="9525" y="34232850"/>
          <a:ext cx="6390409" cy="183832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fr-CA" sz="1100"/>
        </a:p>
      </xdr:txBody>
    </xdr:sp>
    <xdr:clientData/>
  </xdr:twoCellAnchor>
  <xdr:twoCellAnchor>
    <xdr:from>
      <xdr:col>0</xdr:col>
      <xdr:colOff>9525</xdr:colOff>
      <xdr:row>201</xdr:row>
      <xdr:rowOff>152399</xdr:rowOff>
    </xdr:from>
    <xdr:to>
      <xdr:col>6</xdr:col>
      <xdr:colOff>57150</xdr:colOff>
      <xdr:row>215</xdr:row>
      <xdr:rowOff>77932</xdr:rowOff>
    </xdr:to>
    <xdr:sp macro="" textlink="">
      <xdr:nvSpPr>
        <xdr:cNvPr id="7" name="ZoneTexte 6"/>
        <xdr:cNvSpPr txBox="1"/>
      </xdr:nvSpPr>
      <xdr:spPr>
        <a:xfrm>
          <a:off x="9525" y="37204649"/>
          <a:ext cx="6438900" cy="2192483"/>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fr-CA" sz="1100"/>
        </a:p>
      </xdr:txBody>
    </xdr:sp>
    <xdr:clientData/>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0</xdr:colOff>
          <xdr:row>9</xdr:row>
          <xdr:rowOff>0</xdr:rowOff>
        </xdr:from>
        <xdr:to>
          <xdr:col>7</xdr:col>
          <xdr:colOff>0</xdr:colOff>
          <xdr:row>9</xdr:row>
          <xdr:rowOff>12700</xdr:rowOff>
        </xdr:to>
        <xdr:sp macro="" textlink="">
          <xdr:nvSpPr>
            <xdr:cNvPr id="314369" name="Check Box 1" hidden="1">
              <a:extLst>
                <a:ext uri="{63B3BB69-23CF-44E3-9099-C40C66FF867C}">
                  <a14:compatExt spid="_x0000_s314369"/>
                </a:ext>
                <a:ext uri="{FF2B5EF4-FFF2-40B4-BE49-F238E27FC236}">
                  <a16:creationId xmlns:a16="http://schemas.microsoft.com/office/drawing/2014/main" id="{00000000-0008-0000-2800-00002F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fr-CA" sz="800" b="0" i="0" u="none" strike="noStrike" baseline="0">
                  <a:solidFill>
                    <a:srgbClr val="000000"/>
                  </a:solidFill>
                  <a:latin typeface="Tahoma"/>
                  <a:ea typeface="Tahoma"/>
                  <a:cs typeface="Tahoma"/>
                </a:rPr>
                <a:t> Réel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6</xdr:row>
          <xdr:rowOff>0</xdr:rowOff>
        </xdr:from>
        <xdr:to>
          <xdr:col>7</xdr:col>
          <xdr:colOff>0</xdr:colOff>
          <xdr:row>6</xdr:row>
          <xdr:rowOff>146050</xdr:rowOff>
        </xdr:to>
        <xdr:sp macro="" textlink="">
          <xdr:nvSpPr>
            <xdr:cNvPr id="314370" name="Check Box 2" hidden="1">
              <a:extLst>
                <a:ext uri="{63B3BB69-23CF-44E3-9099-C40C66FF867C}">
                  <a14:compatExt spid="_x0000_s314370"/>
                </a:ext>
                <a:ext uri="{FF2B5EF4-FFF2-40B4-BE49-F238E27FC236}">
                  <a16:creationId xmlns:a16="http://schemas.microsoft.com/office/drawing/2014/main" id="{00000000-0008-0000-2800-000030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fr-CA" sz="800" b="0" i="0" u="none" strike="noStrike" baseline="0">
                  <a:solidFill>
                    <a:srgbClr val="000000"/>
                  </a:solidFill>
                  <a:latin typeface="Tahoma"/>
                  <a:ea typeface="Tahoma"/>
                  <a:cs typeface="Tahoma"/>
                </a:rPr>
                <a:t> Prévu</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9</xdr:row>
          <xdr:rowOff>0</xdr:rowOff>
        </xdr:from>
        <xdr:to>
          <xdr:col>7</xdr:col>
          <xdr:colOff>0</xdr:colOff>
          <xdr:row>9</xdr:row>
          <xdr:rowOff>12700</xdr:rowOff>
        </xdr:to>
        <xdr:sp macro="" textlink="">
          <xdr:nvSpPr>
            <xdr:cNvPr id="314371" name="Check Box 3" hidden="1">
              <a:extLst>
                <a:ext uri="{63B3BB69-23CF-44E3-9099-C40C66FF867C}">
                  <a14:compatExt spid="_x0000_s314371"/>
                </a:ext>
                <a:ext uri="{FF2B5EF4-FFF2-40B4-BE49-F238E27FC236}">
                  <a16:creationId xmlns:a16="http://schemas.microsoft.com/office/drawing/2014/main" id="{00000000-0008-0000-2800-000031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fr-CA" sz="800" b="0" i="0" u="none" strike="noStrike" baseline="0">
                  <a:solidFill>
                    <a:srgbClr val="000000"/>
                  </a:solidFill>
                  <a:latin typeface="Tahoma"/>
                  <a:ea typeface="Tahoma"/>
                  <a:cs typeface="Tahoma"/>
                </a:rPr>
                <a:t> Revisé</a:t>
              </a:r>
            </a:p>
          </xdr:txBody>
        </xdr:sp>
        <xdr:clientData/>
      </xdr:twoCellAnchor>
    </mc:Choice>
    <mc:Fallback/>
  </mc:AlternateContent>
  <xdr:twoCellAnchor>
    <xdr:from>
      <xdr:col>0</xdr:col>
      <xdr:colOff>9525</xdr:colOff>
      <xdr:row>186</xdr:row>
      <xdr:rowOff>152400</xdr:rowOff>
    </xdr:from>
    <xdr:to>
      <xdr:col>6</xdr:col>
      <xdr:colOff>8659</xdr:colOff>
      <xdr:row>198</xdr:row>
      <xdr:rowOff>47625</xdr:rowOff>
    </xdr:to>
    <xdr:sp macro="" textlink="">
      <xdr:nvSpPr>
        <xdr:cNvPr id="5" name="ZoneTexte 4"/>
        <xdr:cNvSpPr txBox="1"/>
      </xdr:nvSpPr>
      <xdr:spPr>
        <a:xfrm>
          <a:off x="9525" y="29013150"/>
          <a:ext cx="6990484" cy="183832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fr-CA" sz="1100"/>
        </a:p>
      </xdr:txBody>
    </xdr:sp>
    <xdr:clientData/>
  </xdr:twoCellAnchor>
  <xdr:twoCellAnchor>
    <xdr:from>
      <xdr:col>0</xdr:col>
      <xdr:colOff>9525</xdr:colOff>
      <xdr:row>203</xdr:row>
      <xdr:rowOff>152399</xdr:rowOff>
    </xdr:from>
    <xdr:to>
      <xdr:col>6</xdr:col>
      <xdr:colOff>57150</xdr:colOff>
      <xdr:row>217</xdr:row>
      <xdr:rowOff>77932</xdr:rowOff>
    </xdr:to>
    <xdr:sp macro="" textlink="">
      <xdr:nvSpPr>
        <xdr:cNvPr id="6" name="ZoneTexte 5"/>
        <xdr:cNvSpPr txBox="1"/>
      </xdr:nvSpPr>
      <xdr:spPr>
        <a:xfrm>
          <a:off x="9525" y="31984949"/>
          <a:ext cx="7038975" cy="2192483"/>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fr-CA" sz="1100"/>
        </a:p>
      </xdr:txBody>
    </xdr:sp>
    <xdr:clientData/>
  </xdr:twoCellAnchor>
  <mc:AlternateContent xmlns:mc="http://schemas.openxmlformats.org/markup-compatibility/2006">
    <mc:Choice xmlns:a14="http://schemas.microsoft.com/office/drawing/2010/main" Requires="a14">
      <xdr:twoCellAnchor editAs="oneCell">
        <xdr:from>
          <xdr:col>3</xdr:col>
          <xdr:colOff>50800</xdr:colOff>
          <xdr:row>6</xdr:row>
          <xdr:rowOff>12700</xdr:rowOff>
        </xdr:from>
        <xdr:to>
          <xdr:col>4</xdr:col>
          <xdr:colOff>114300</xdr:colOff>
          <xdr:row>6</xdr:row>
          <xdr:rowOff>241300</xdr:rowOff>
        </xdr:to>
        <xdr:sp macro="" textlink="">
          <xdr:nvSpPr>
            <xdr:cNvPr id="314373" name="Option Button 5" hidden="1">
              <a:extLst>
                <a:ext uri="{63B3BB69-23CF-44E3-9099-C40C66FF867C}">
                  <a14:compatExt spid="_x0000_s3143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fr-CA" sz="800" b="0" i="0" u="none" strike="noStrike" baseline="0">
                  <a:solidFill>
                    <a:srgbClr val="000000"/>
                  </a:solidFill>
                  <a:latin typeface="Segoe UI"/>
                  <a:cs typeface="Segoe UI"/>
                </a:rPr>
                <a:t>Année de préparation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298450</xdr:colOff>
          <xdr:row>6</xdr:row>
          <xdr:rowOff>12700</xdr:rowOff>
        </xdr:from>
        <xdr:to>
          <xdr:col>7</xdr:col>
          <xdr:colOff>88900</xdr:colOff>
          <xdr:row>6</xdr:row>
          <xdr:rowOff>228600</xdr:rowOff>
        </xdr:to>
        <xdr:sp macro="" textlink="">
          <xdr:nvSpPr>
            <xdr:cNvPr id="314374" name="Option Button 6" hidden="1">
              <a:extLst>
                <a:ext uri="{63B3BB69-23CF-44E3-9099-C40C66FF867C}">
                  <a14:compatExt spid="_x0000_s3143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fr-CA" sz="800" b="0" i="0" u="none" strike="noStrike" baseline="0">
                  <a:solidFill>
                    <a:srgbClr val="000000"/>
                  </a:solidFill>
                  <a:latin typeface="Segoe UI"/>
                  <a:cs typeface="Segoe UI"/>
                </a:rPr>
                <a:t>Année de réalisation</a:t>
              </a:r>
            </a:p>
          </xdr:txBody>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ehab/Desktop/MISSION/Mission%2024-28%20-%20CA/Formulaires/19oct_16h30FormOrg_Mission-2024-2028_V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État de la demande"/>
      <sheetName val="Identification "/>
      <sheetName val="Admissibilité"/>
      <sheetName val="Annexe administrateurs"/>
      <sheetName val="Structure organisationnelle"/>
      <sheetName val="Portrait organisme"/>
      <sheetName val="Écoresponsabilité"/>
      <sheetName val="DocsRequis-MatérielAppui"/>
      <sheetName val="Directives d'envoi"/>
      <sheetName val="REF_Profil"/>
      <sheetName val="REF"/>
      <sheetName val="Page de garde"/>
      <sheetName val="Section 6aPrg CirqMultThea"/>
      <sheetName val="Section 6b (Cirq-Mult-Thea)"/>
      <sheetName val="Section 7a Prg danse"/>
      <sheetName val="Section 7b ($Prg-Danse) (2)"/>
      <sheetName val="Section 8a (Prg Musique)"/>
      <sheetName val="Section 8b (Musicien)"/>
      <sheetName val="Section 8c ($Prg-Musique)"/>
      <sheetName val="Section 9-old "/>
      <sheetName val="Section 9a Réel"/>
      <sheetName val="Section 9a En cours"/>
      <sheetName val="Section 9a Prévisionnel"/>
      <sheetName val="Section 9b Réel"/>
      <sheetName val="Section 9b En cours"/>
      <sheetName val="Section 9b Prévisonnel"/>
      <sheetName val="Section 10a"/>
      <sheetName val="Section 10b Réel"/>
      <sheetName val="Section 10b En cours"/>
      <sheetName val="Section 10b Prévisionnel"/>
      <sheetName val="Section 11a (Programmation)"/>
      <sheetName val="Section 11b (Autres activités)"/>
      <sheetName val="Section 12a (nv10c)-REEL"/>
      <sheetName val="Section 12x(Nv 12a)"/>
      <sheetName val="Section 12b"/>
      <sheetName val="Section 12c"/>
      <sheetName val="Section 12d"/>
      <sheetName val="Section 13"/>
      <sheetName val="Section 14a"/>
      <sheetName val="Section 14b"/>
      <sheetName val="Section 14C EVEN"/>
      <sheetName val="Section 14D  EVEN Biennal-Trien"/>
      <sheetName val="Section 14e"/>
      <sheetName val="Section 15b"/>
      <sheetName val="Section 16a Réel"/>
      <sheetName val="Section 16b Prévisionnel"/>
      <sheetName val="Section 16c Réel"/>
      <sheetName val="Section 16c Prévisionnel"/>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ow r="67">
          <cell r="L67">
            <v>0</v>
          </cell>
        </row>
      </sheetData>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2.xml.rels><?xml version="1.0" encoding="UTF-8" standalone="yes"?>
<Relationships xmlns="http://schemas.openxmlformats.org/package/2006/relationships"><Relationship Id="rId13" Type="http://schemas.openxmlformats.org/officeDocument/2006/relationships/ctrlProp" Target="../ctrlProps/ctrlProp8.xml"/><Relationship Id="rId18" Type="http://schemas.openxmlformats.org/officeDocument/2006/relationships/ctrlProp" Target="../ctrlProps/ctrlProp13.xml"/><Relationship Id="rId26" Type="http://schemas.openxmlformats.org/officeDocument/2006/relationships/ctrlProp" Target="../ctrlProps/ctrlProp21.xml"/><Relationship Id="rId39" Type="http://schemas.openxmlformats.org/officeDocument/2006/relationships/ctrlProp" Target="../ctrlProps/ctrlProp34.xml"/><Relationship Id="rId21" Type="http://schemas.openxmlformats.org/officeDocument/2006/relationships/ctrlProp" Target="../ctrlProps/ctrlProp16.xml"/><Relationship Id="rId34" Type="http://schemas.openxmlformats.org/officeDocument/2006/relationships/ctrlProp" Target="../ctrlProps/ctrlProp29.xml"/><Relationship Id="rId42" Type="http://schemas.openxmlformats.org/officeDocument/2006/relationships/ctrlProp" Target="../ctrlProps/ctrlProp37.xml"/><Relationship Id="rId47" Type="http://schemas.openxmlformats.org/officeDocument/2006/relationships/ctrlProp" Target="../ctrlProps/ctrlProp42.xml"/><Relationship Id="rId7" Type="http://schemas.openxmlformats.org/officeDocument/2006/relationships/ctrlProp" Target="../ctrlProps/ctrlProp2.xml"/><Relationship Id="rId2" Type="http://schemas.openxmlformats.org/officeDocument/2006/relationships/hyperlink" Target="https://www.calq.gouv.qc.ca/fileadmin/fichiers/programmes/Soutien_a_la_mission/Gourvernance/Profils_Organismes_Admissibles.pdf" TargetMode="External"/><Relationship Id="rId16" Type="http://schemas.openxmlformats.org/officeDocument/2006/relationships/ctrlProp" Target="../ctrlProps/ctrlProp11.xml"/><Relationship Id="rId29" Type="http://schemas.openxmlformats.org/officeDocument/2006/relationships/ctrlProp" Target="../ctrlProps/ctrlProp24.xml"/><Relationship Id="rId11" Type="http://schemas.openxmlformats.org/officeDocument/2006/relationships/ctrlProp" Target="../ctrlProps/ctrlProp6.xml"/><Relationship Id="rId24" Type="http://schemas.openxmlformats.org/officeDocument/2006/relationships/ctrlProp" Target="../ctrlProps/ctrlProp19.xml"/><Relationship Id="rId32" Type="http://schemas.openxmlformats.org/officeDocument/2006/relationships/ctrlProp" Target="../ctrlProps/ctrlProp27.xml"/><Relationship Id="rId37" Type="http://schemas.openxmlformats.org/officeDocument/2006/relationships/ctrlProp" Target="../ctrlProps/ctrlProp32.xml"/><Relationship Id="rId40" Type="http://schemas.openxmlformats.org/officeDocument/2006/relationships/ctrlProp" Target="../ctrlProps/ctrlProp35.xml"/><Relationship Id="rId45" Type="http://schemas.openxmlformats.org/officeDocument/2006/relationships/ctrlProp" Target="../ctrlProps/ctrlProp40.xml"/><Relationship Id="rId5" Type="http://schemas.openxmlformats.org/officeDocument/2006/relationships/vmlDrawing" Target="../drawings/vmlDrawing1.vml"/><Relationship Id="rId15" Type="http://schemas.openxmlformats.org/officeDocument/2006/relationships/ctrlProp" Target="../ctrlProps/ctrlProp10.xml"/><Relationship Id="rId23" Type="http://schemas.openxmlformats.org/officeDocument/2006/relationships/ctrlProp" Target="../ctrlProps/ctrlProp18.xml"/><Relationship Id="rId28" Type="http://schemas.openxmlformats.org/officeDocument/2006/relationships/ctrlProp" Target="../ctrlProps/ctrlProp23.xml"/><Relationship Id="rId36" Type="http://schemas.openxmlformats.org/officeDocument/2006/relationships/ctrlProp" Target="../ctrlProps/ctrlProp31.xml"/><Relationship Id="rId49" Type="http://schemas.openxmlformats.org/officeDocument/2006/relationships/ctrlProp" Target="../ctrlProps/ctrlProp44.xml"/><Relationship Id="rId10" Type="http://schemas.openxmlformats.org/officeDocument/2006/relationships/ctrlProp" Target="../ctrlProps/ctrlProp5.xml"/><Relationship Id="rId19" Type="http://schemas.openxmlformats.org/officeDocument/2006/relationships/ctrlProp" Target="../ctrlProps/ctrlProp14.xml"/><Relationship Id="rId31" Type="http://schemas.openxmlformats.org/officeDocument/2006/relationships/ctrlProp" Target="../ctrlProps/ctrlProp26.xml"/><Relationship Id="rId44" Type="http://schemas.openxmlformats.org/officeDocument/2006/relationships/ctrlProp" Target="../ctrlProps/ctrlProp39.xml"/><Relationship Id="rId4" Type="http://schemas.openxmlformats.org/officeDocument/2006/relationships/drawing" Target="../drawings/drawing1.xml"/><Relationship Id="rId9" Type="http://schemas.openxmlformats.org/officeDocument/2006/relationships/ctrlProp" Target="../ctrlProps/ctrlProp4.xml"/><Relationship Id="rId14" Type="http://schemas.openxmlformats.org/officeDocument/2006/relationships/ctrlProp" Target="../ctrlProps/ctrlProp9.xml"/><Relationship Id="rId22" Type="http://schemas.openxmlformats.org/officeDocument/2006/relationships/ctrlProp" Target="../ctrlProps/ctrlProp17.xml"/><Relationship Id="rId27" Type="http://schemas.openxmlformats.org/officeDocument/2006/relationships/ctrlProp" Target="../ctrlProps/ctrlProp22.xml"/><Relationship Id="rId30" Type="http://schemas.openxmlformats.org/officeDocument/2006/relationships/ctrlProp" Target="../ctrlProps/ctrlProp25.xml"/><Relationship Id="rId35" Type="http://schemas.openxmlformats.org/officeDocument/2006/relationships/ctrlProp" Target="../ctrlProps/ctrlProp30.xml"/><Relationship Id="rId43" Type="http://schemas.openxmlformats.org/officeDocument/2006/relationships/ctrlProp" Target="../ctrlProps/ctrlProp38.xml"/><Relationship Id="rId48" Type="http://schemas.openxmlformats.org/officeDocument/2006/relationships/ctrlProp" Target="../ctrlProps/ctrlProp43.xml"/><Relationship Id="rId8" Type="http://schemas.openxmlformats.org/officeDocument/2006/relationships/ctrlProp" Target="../ctrlProps/ctrlProp3.xml"/><Relationship Id="rId3" Type="http://schemas.openxmlformats.org/officeDocument/2006/relationships/printerSettings" Target="../printerSettings/printerSettings1.bin"/><Relationship Id="rId12" Type="http://schemas.openxmlformats.org/officeDocument/2006/relationships/ctrlProp" Target="../ctrlProps/ctrlProp7.xml"/><Relationship Id="rId17" Type="http://schemas.openxmlformats.org/officeDocument/2006/relationships/ctrlProp" Target="../ctrlProps/ctrlProp12.xml"/><Relationship Id="rId25" Type="http://schemas.openxmlformats.org/officeDocument/2006/relationships/ctrlProp" Target="../ctrlProps/ctrlProp20.xml"/><Relationship Id="rId33" Type="http://schemas.openxmlformats.org/officeDocument/2006/relationships/ctrlProp" Target="../ctrlProps/ctrlProp28.xml"/><Relationship Id="rId38" Type="http://schemas.openxmlformats.org/officeDocument/2006/relationships/ctrlProp" Target="../ctrlProps/ctrlProp33.xml"/><Relationship Id="rId46" Type="http://schemas.openxmlformats.org/officeDocument/2006/relationships/ctrlProp" Target="../ctrlProps/ctrlProp41.xml"/><Relationship Id="rId20" Type="http://schemas.openxmlformats.org/officeDocument/2006/relationships/ctrlProp" Target="../ctrlProps/ctrlProp15.xml"/><Relationship Id="rId41" Type="http://schemas.openxmlformats.org/officeDocument/2006/relationships/ctrlProp" Target="../ctrlProps/ctrlProp36.xml"/><Relationship Id="rId1" Type="http://schemas.openxmlformats.org/officeDocument/2006/relationships/hyperlink" Target="https://www.pes.calq.gouv.qc.ca/PES/pages/organisme/public/portailClient.xhtml" TargetMode="External"/><Relationship Id="rId6"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49.xml"/><Relationship Id="rId13" Type="http://schemas.openxmlformats.org/officeDocument/2006/relationships/ctrlProp" Target="../ctrlProps/ctrlProp54.xml"/><Relationship Id="rId18" Type="http://schemas.openxmlformats.org/officeDocument/2006/relationships/ctrlProp" Target="../ctrlProps/ctrlProp59.xml"/><Relationship Id="rId3" Type="http://schemas.openxmlformats.org/officeDocument/2006/relationships/vmlDrawing" Target="../drawings/vmlDrawing2.vml"/><Relationship Id="rId7" Type="http://schemas.openxmlformats.org/officeDocument/2006/relationships/ctrlProp" Target="../ctrlProps/ctrlProp48.xml"/><Relationship Id="rId12" Type="http://schemas.openxmlformats.org/officeDocument/2006/relationships/ctrlProp" Target="../ctrlProps/ctrlProp53.xml"/><Relationship Id="rId17" Type="http://schemas.openxmlformats.org/officeDocument/2006/relationships/ctrlProp" Target="../ctrlProps/ctrlProp58.xml"/><Relationship Id="rId2" Type="http://schemas.openxmlformats.org/officeDocument/2006/relationships/drawing" Target="../drawings/drawing2.xml"/><Relationship Id="rId16" Type="http://schemas.openxmlformats.org/officeDocument/2006/relationships/ctrlProp" Target="../ctrlProps/ctrlProp57.xml"/><Relationship Id="rId1" Type="http://schemas.openxmlformats.org/officeDocument/2006/relationships/printerSettings" Target="../printerSettings/printerSettings2.bin"/><Relationship Id="rId6" Type="http://schemas.openxmlformats.org/officeDocument/2006/relationships/ctrlProp" Target="../ctrlProps/ctrlProp47.xml"/><Relationship Id="rId11" Type="http://schemas.openxmlformats.org/officeDocument/2006/relationships/ctrlProp" Target="../ctrlProps/ctrlProp52.xml"/><Relationship Id="rId5" Type="http://schemas.openxmlformats.org/officeDocument/2006/relationships/ctrlProp" Target="../ctrlProps/ctrlProp46.xml"/><Relationship Id="rId15" Type="http://schemas.openxmlformats.org/officeDocument/2006/relationships/ctrlProp" Target="../ctrlProps/ctrlProp56.xml"/><Relationship Id="rId10" Type="http://schemas.openxmlformats.org/officeDocument/2006/relationships/ctrlProp" Target="../ctrlProps/ctrlProp51.xml"/><Relationship Id="rId19" Type="http://schemas.openxmlformats.org/officeDocument/2006/relationships/ctrlProp" Target="../ctrlProps/ctrlProp60.xml"/><Relationship Id="rId4" Type="http://schemas.openxmlformats.org/officeDocument/2006/relationships/ctrlProp" Target="../ctrlProps/ctrlProp45.xml"/><Relationship Id="rId9" Type="http://schemas.openxmlformats.org/officeDocument/2006/relationships/ctrlProp" Target="../ctrlProps/ctrlProp50.xml"/><Relationship Id="rId14" Type="http://schemas.openxmlformats.org/officeDocument/2006/relationships/ctrlProp" Target="../ctrlProps/ctrlProp55.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ctrlProp" Target="../ctrlProps/ctrlProp63.xml"/><Relationship Id="rId5" Type="http://schemas.openxmlformats.org/officeDocument/2006/relationships/ctrlProp" Target="../ctrlProps/ctrlProp62.xml"/><Relationship Id="rId4" Type="http://schemas.openxmlformats.org/officeDocument/2006/relationships/ctrlProp" Target="../ctrlProps/ctrlProp61.xml"/></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68.xml"/><Relationship Id="rId3" Type="http://schemas.openxmlformats.org/officeDocument/2006/relationships/vmlDrawing" Target="../drawings/vmlDrawing4.vml"/><Relationship Id="rId7" Type="http://schemas.openxmlformats.org/officeDocument/2006/relationships/ctrlProp" Target="../ctrlProps/ctrlProp67.xml"/><Relationship Id="rId2" Type="http://schemas.openxmlformats.org/officeDocument/2006/relationships/drawing" Target="../drawings/drawing7.xml"/><Relationship Id="rId1" Type="http://schemas.openxmlformats.org/officeDocument/2006/relationships/printerSettings" Target="../printerSettings/printerSettings7.bin"/><Relationship Id="rId6" Type="http://schemas.openxmlformats.org/officeDocument/2006/relationships/ctrlProp" Target="../ctrlProps/ctrlProp66.xml"/><Relationship Id="rId5" Type="http://schemas.openxmlformats.org/officeDocument/2006/relationships/ctrlProp" Target="../ctrlProps/ctrlProp65.xml"/><Relationship Id="rId4" Type="http://schemas.openxmlformats.org/officeDocument/2006/relationships/ctrlProp" Target="../ctrlProps/ctrlProp6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3"/>
  <sheetViews>
    <sheetView workbookViewId="0"/>
  </sheetViews>
  <sheetFormatPr baseColWidth="10" defaultRowHeight="12.5"/>
  <cols>
    <col min="1" max="1" width="48.54296875" style="532" customWidth="1"/>
  </cols>
  <sheetData>
    <row r="1" spans="1:1" s="530" customFormat="1" ht="13">
      <c r="A1" s="533" t="s">
        <v>290</v>
      </c>
    </row>
    <row r="2" spans="1:1">
      <c r="A2" s="531" t="s">
        <v>56</v>
      </c>
    </row>
    <row r="3" spans="1:1">
      <c r="A3" s="531" t="s">
        <v>1</v>
      </c>
    </row>
    <row r="4" spans="1:1">
      <c r="A4" s="531" t="s">
        <v>286</v>
      </c>
    </row>
    <row r="5" spans="1:1">
      <c r="A5" s="531" t="s">
        <v>266</v>
      </c>
    </row>
    <row r="6" spans="1:1">
      <c r="A6" s="531" t="s">
        <v>287</v>
      </c>
    </row>
    <row r="7" spans="1:1">
      <c r="A7" s="531" t="s">
        <v>267</v>
      </c>
    </row>
    <row r="8" spans="1:1">
      <c r="A8" s="531" t="s">
        <v>288</v>
      </c>
    </row>
    <row r="9" spans="1:1">
      <c r="A9" s="531" t="s">
        <v>289</v>
      </c>
    </row>
    <row r="10" spans="1:1">
      <c r="A10" s="531" t="s">
        <v>47</v>
      </c>
    </row>
    <row r="11" spans="1:1">
      <c r="A11" s="531" t="s">
        <v>341</v>
      </c>
    </row>
    <row r="12" spans="1:1">
      <c r="A12" s="531" t="s">
        <v>63</v>
      </c>
    </row>
    <row r="13" spans="1:1">
      <c r="A13" s="531" t="s">
        <v>46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2A65AC"/>
  </sheetPr>
  <dimension ref="A1:U43"/>
  <sheetViews>
    <sheetView showGridLines="0" tabSelected="1" zoomScaleNormal="100" zoomScaleSheetLayoutView="100" workbookViewId="0">
      <selection activeCell="C8" sqref="C8:H8"/>
    </sheetView>
  </sheetViews>
  <sheetFormatPr baseColWidth="10" defaultColWidth="10.81640625" defaultRowHeight="14"/>
  <cols>
    <col min="1" max="1" width="3.81640625" style="57" customWidth="1"/>
    <col min="2" max="2" width="26.453125" style="61" customWidth="1"/>
    <col min="3" max="3" width="13.7265625" style="57" customWidth="1"/>
    <col min="4" max="4" width="16.7265625" style="57" customWidth="1"/>
    <col min="5" max="5" width="14" style="57" customWidth="1"/>
    <col min="6" max="6" width="15.26953125" style="57" customWidth="1"/>
    <col min="7" max="7" width="6.7265625" style="57" customWidth="1"/>
    <col min="8" max="8" width="24.1796875" style="57" customWidth="1"/>
    <col min="9" max="9" width="3.453125" style="58" customWidth="1"/>
    <col min="10" max="10" width="25.453125" style="58" customWidth="1"/>
    <col min="11" max="252" width="10.81640625" style="58"/>
    <col min="253" max="253" width="3" style="58" customWidth="1"/>
    <col min="254" max="254" width="24.26953125" style="58" customWidth="1"/>
    <col min="255" max="255" width="13.7265625" style="58" customWidth="1"/>
    <col min="256" max="256" width="14" style="58" customWidth="1"/>
    <col min="257" max="257" width="11.26953125" style="58" customWidth="1"/>
    <col min="258" max="258" width="19.7265625" style="58" customWidth="1"/>
    <col min="259" max="259" width="5.26953125" style="58" customWidth="1"/>
    <col min="260" max="260" width="24.1796875" style="58" customWidth="1"/>
    <col min="261" max="261" width="2.453125" style="58" customWidth="1"/>
    <col min="262" max="508" width="10.81640625" style="58"/>
    <col min="509" max="509" width="3" style="58" customWidth="1"/>
    <col min="510" max="510" width="24.26953125" style="58" customWidth="1"/>
    <col min="511" max="511" width="13.7265625" style="58" customWidth="1"/>
    <col min="512" max="512" width="14" style="58" customWidth="1"/>
    <col min="513" max="513" width="11.26953125" style="58" customWidth="1"/>
    <col min="514" max="514" width="19.7265625" style="58" customWidth="1"/>
    <col min="515" max="515" width="5.26953125" style="58" customWidth="1"/>
    <col min="516" max="516" width="24.1796875" style="58" customWidth="1"/>
    <col min="517" max="517" width="2.453125" style="58" customWidth="1"/>
    <col min="518" max="764" width="10.81640625" style="58"/>
    <col min="765" max="765" width="3" style="58" customWidth="1"/>
    <col min="766" max="766" width="24.26953125" style="58" customWidth="1"/>
    <col min="767" max="767" width="13.7265625" style="58" customWidth="1"/>
    <col min="768" max="768" width="14" style="58" customWidth="1"/>
    <col min="769" max="769" width="11.26953125" style="58" customWidth="1"/>
    <col min="770" max="770" width="19.7265625" style="58" customWidth="1"/>
    <col min="771" max="771" width="5.26953125" style="58" customWidth="1"/>
    <col min="772" max="772" width="24.1796875" style="58" customWidth="1"/>
    <col min="773" max="773" width="2.453125" style="58" customWidth="1"/>
    <col min="774" max="1020" width="10.81640625" style="58"/>
    <col min="1021" max="1021" width="3" style="58" customWidth="1"/>
    <col min="1022" max="1022" width="24.26953125" style="58" customWidth="1"/>
    <col min="1023" max="1023" width="13.7265625" style="58" customWidth="1"/>
    <col min="1024" max="1024" width="14" style="58" customWidth="1"/>
    <col min="1025" max="1025" width="11.26953125" style="58" customWidth="1"/>
    <col min="1026" max="1026" width="19.7265625" style="58" customWidth="1"/>
    <col min="1027" max="1027" width="5.26953125" style="58" customWidth="1"/>
    <col min="1028" max="1028" width="24.1796875" style="58" customWidth="1"/>
    <col min="1029" max="1029" width="2.453125" style="58" customWidth="1"/>
    <col min="1030" max="1276" width="10.81640625" style="58"/>
    <col min="1277" max="1277" width="3" style="58" customWidth="1"/>
    <col min="1278" max="1278" width="24.26953125" style="58" customWidth="1"/>
    <col min="1279" max="1279" width="13.7265625" style="58" customWidth="1"/>
    <col min="1280" max="1280" width="14" style="58" customWidth="1"/>
    <col min="1281" max="1281" width="11.26953125" style="58" customWidth="1"/>
    <col min="1282" max="1282" width="19.7265625" style="58" customWidth="1"/>
    <col min="1283" max="1283" width="5.26953125" style="58" customWidth="1"/>
    <col min="1284" max="1284" width="24.1796875" style="58" customWidth="1"/>
    <col min="1285" max="1285" width="2.453125" style="58" customWidth="1"/>
    <col min="1286" max="1532" width="10.81640625" style="58"/>
    <col min="1533" max="1533" width="3" style="58" customWidth="1"/>
    <col min="1534" max="1534" width="24.26953125" style="58" customWidth="1"/>
    <col min="1535" max="1535" width="13.7265625" style="58" customWidth="1"/>
    <col min="1536" max="1536" width="14" style="58" customWidth="1"/>
    <col min="1537" max="1537" width="11.26953125" style="58" customWidth="1"/>
    <col min="1538" max="1538" width="19.7265625" style="58" customWidth="1"/>
    <col min="1539" max="1539" width="5.26953125" style="58" customWidth="1"/>
    <col min="1540" max="1540" width="24.1796875" style="58" customWidth="1"/>
    <col min="1541" max="1541" width="2.453125" style="58" customWidth="1"/>
    <col min="1542" max="1788" width="10.81640625" style="58"/>
    <col min="1789" max="1789" width="3" style="58" customWidth="1"/>
    <col min="1790" max="1790" width="24.26953125" style="58" customWidth="1"/>
    <col min="1791" max="1791" width="13.7265625" style="58" customWidth="1"/>
    <col min="1792" max="1792" width="14" style="58" customWidth="1"/>
    <col min="1793" max="1793" width="11.26953125" style="58" customWidth="1"/>
    <col min="1794" max="1794" width="19.7265625" style="58" customWidth="1"/>
    <col min="1795" max="1795" width="5.26953125" style="58" customWidth="1"/>
    <col min="1796" max="1796" width="24.1796875" style="58" customWidth="1"/>
    <col min="1797" max="1797" width="2.453125" style="58" customWidth="1"/>
    <col min="1798" max="2044" width="10.81640625" style="58"/>
    <col min="2045" max="2045" width="3" style="58" customWidth="1"/>
    <col min="2046" max="2046" width="24.26953125" style="58" customWidth="1"/>
    <col min="2047" max="2047" width="13.7265625" style="58" customWidth="1"/>
    <col min="2048" max="2048" width="14" style="58" customWidth="1"/>
    <col min="2049" max="2049" width="11.26953125" style="58" customWidth="1"/>
    <col min="2050" max="2050" width="19.7265625" style="58" customWidth="1"/>
    <col min="2051" max="2051" width="5.26953125" style="58" customWidth="1"/>
    <col min="2052" max="2052" width="24.1796875" style="58" customWidth="1"/>
    <col min="2053" max="2053" width="2.453125" style="58" customWidth="1"/>
    <col min="2054" max="2300" width="10.81640625" style="58"/>
    <col min="2301" max="2301" width="3" style="58" customWidth="1"/>
    <col min="2302" max="2302" width="24.26953125" style="58" customWidth="1"/>
    <col min="2303" max="2303" width="13.7265625" style="58" customWidth="1"/>
    <col min="2304" max="2304" width="14" style="58" customWidth="1"/>
    <col min="2305" max="2305" width="11.26953125" style="58" customWidth="1"/>
    <col min="2306" max="2306" width="19.7265625" style="58" customWidth="1"/>
    <col min="2307" max="2307" width="5.26953125" style="58" customWidth="1"/>
    <col min="2308" max="2308" width="24.1796875" style="58" customWidth="1"/>
    <col min="2309" max="2309" width="2.453125" style="58" customWidth="1"/>
    <col min="2310" max="2556" width="10.81640625" style="58"/>
    <col min="2557" max="2557" width="3" style="58" customWidth="1"/>
    <col min="2558" max="2558" width="24.26953125" style="58" customWidth="1"/>
    <col min="2559" max="2559" width="13.7265625" style="58" customWidth="1"/>
    <col min="2560" max="2560" width="14" style="58" customWidth="1"/>
    <col min="2561" max="2561" width="11.26953125" style="58" customWidth="1"/>
    <col min="2562" max="2562" width="19.7265625" style="58" customWidth="1"/>
    <col min="2563" max="2563" width="5.26953125" style="58" customWidth="1"/>
    <col min="2564" max="2564" width="24.1796875" style="58" customWidth="1"/>
    <col min="2565" max="2565" width="2.453125" style="58" customWidth="1"/>
    <col min="2566" max="2812" width="10.81640625" style="58"/>
    <col min="2813" max="2813" width="3" style="58" customWidth="1"/>
    <col min="2814" max="2814" width="24.26953125" style="58" customWidth="1"/>
    <col min="2815" max="2815" width="13.7265625" style="58" customWidth="1"/>
    <col min="2816" max="2816" width="14" style="58" customWidth="1"/>
    <col min="2817" max="2817" width="11.26953125" style="58" customWidth="1"/>
    <col min="2818" max="2818" width="19.7265625" style="58" customWidth="1"/>
    <col min="2819" max="2819" width="5.26953125" style="58" customWidth="1"/>
    <col min="2820" max="2820" width="24.1796875" style="58" customWidth="1"/>
    <col min="2821" max="2821" width="2.453125" style="58" customWidth="1"/>
    <col min="2822" max="3068" width="10.81640625" style="58"/>
    <col min="3069" max="3069" width="3" style="58" customWidth="1"/>
    <col min="3070" max="3070" width="24.26953125" style="58" customWidth="1"/>
    <col min="3071" max="3071" width="13.7265625" style="58" customWidth="1"/>
    <col min="3072" max="3072" width="14" style="58" customWidth="1"/>
    <col min="3073" max="3073" width="11.26953125" style="58" customWidth="1"/>
    <col min="3074" max="3074" width="19.7265625" style="58" customWidth="1"/>
    <col min="3075" max="3075" width="5.26953125" style="58" customWidth="1"/>
    <col min="3076" max="3076" width="24.1796875" style="58" customWidth="1"/>
    <col min="3077" max="3077" width="2.453125" style="58" customWidth="1"/>
    <col min="3078" max="3324" width="10.81640625" style="58"/>
    <col min="3325" max="3325" width="3" style="58" customWidth="1"/>
    <col min="3326" max="3326" width="24.26953125" style="58" customWidth="1"/>
    <col min="3327" max="3327" width="13.7265625" style="58" customWidth="1"/>
    <col min="3328" max="3328" width="14" style="58" customWidth="1"/>
    <col min="3329" max="3329" width="11.26953125" style="58" customWidth="1"/>
    <col min="3330" max="3330" width="19.7265625" style="58" customWidth="1"/>
    <col min="3331" max="3331" width="5.26953125" style="58" customWidth="1"/>
    <col min="3332" max="3332" width="24.1796875" style="58" customWidth="1"/>
    <col min="3333" max="3333" width="2.453125" style="58" customWidth="1"/>
    <col min="3334" max="3580" width="10.81640625" style="58"/>
    <col min="3581" max="3581" width="3" style="58" customWidth="1"/>
    <col min="3582" max="3582" width="24.26953125" style="58" customWidth="1"/>
    <col min="3583" max="3583" width="13.7265625" style="58" customWidth="1"/>
    <col min="3584" max="3584" width="14" style="58" customWidth="1"/>
    <col min="3585" max="3585" width="11.26953125" style="58" customWidth="1"/>
    <col min="3586" max="3586" width="19.7265625" style="58" customWidth="1"/>
    <col min="3587" max="3587" width="5.26953125" style="58" customWidth="1"/>
    <col min="3588" max="3588" width="24.1796875" style="58" customWidth="1"/>
    <col min="3589" max="3589" width="2.453125" style="58" customWidth="1"/>
    <col min="3590" max="3836" width="10.81640625" style="58"/>
    <col min="3837" max="3837" width="3" style="58" customWidth="1"/>
    <col min="3838" max="3838" width="24.26953125" style="58" customWidth="1"/>
    <col min="3839" max="3839" width="13.7265625" style="58" customWidth="1"/>
    <col min="3840" max="3840" width="14" style="58" customWidth="1"/>
    <col min="3841" max="3841" width="11.26953125" style="58" customWidth="1"/>
    <col min="3842" max="3842" width="19.7265625" style="58" customWidth="1"/>
    <col min="3843" max="3843" width="5.26953125" style="58" customWidth="1"/>
    <col min="3844" max="3844" width="24.1796875" style="58" customWidth="1"/>
    <col min="3845" max="3845" width="2.453125" style="58" customWidth="1"/>
    <col min="3846" max="4092" width="10.81640625" style="58"/>
    <col min="4093" max="4093" width="3" style="58" customWidth="1"/>
    <col min="4094" max="4094" width="24.26953125" style="58" customWidth="1"/>
    <col min="4095" max="4095" width="13.7265625" style="58" customWidth="1"/>
    <col min="4096" max="4096" width="14" style="58" customWidth="1"/>
    <col min="4097" max="4097" width="11.26953125" style="58" customWidth="1"/>
    <col min="4098" max="4098" width="19.7265625" style="58" customWidth="1"/>
    <col min="4099" max="4099" width="5.26953125" style="58" customWidth="1"/>
    <col min="4100" max="4100" width="24.1796875" style="58" customWidth="1"/>
    <col min="4101" max="4101" width="2.453125" style="58" customWidth="1"/>
    <col min="4102" max="4348" width="10.81640625" style="58"/>
    <col min="4349" max="4349" width="3" style="58" customWidth="1"/>
    <col min="4350" max="4350" width="24.26953125" style="58" customWidth="1"/>
    <col min="4351" max="4351" width="13.7265625" style="58" customWidth="1"/>
    <col min="4352" max="4352" width="14" style="58" customWidth="1"/>
    <col min="4353" max="4353" width="11.26953125" style="58" customWidth="1"/>
    <col min="4354" max="4354" width="19.7265625" style="58" customWidth="1"/>
    <col min="4355" max="4355" width="5.26953125" style="58" customWidth="1"/>
    <col min="4356" max="4356" width="24.1796875" style="58" customWidth="1"/>
    <col min="4357" max="4357" width="2.453125" style="58" customWidth="1"/>
    <col min="4358" max="4604" width="10.81640625" style="58"/>
    <col min="4605" max="4605" width="3" style="58" customWidth="1"/>
    <col min="4606" max="4606" width="24.26953125" style="58" customWidth="1"/>
    <col min="4607" max="4607" width="13.7265625" style="58" customWidth="1"/>
    <col min="4608" max="4608" width="14" style="58" customWidth="1"/>
    <col min="4609" max="4609" width="11.26953125" style="58" customWidth="1"/>
    <col min="4610" max="4610" width="19.7265625" style="58" customWidth="1"/>
    <col min="4611" max="4611" width="5.26953125" style="58" customWidth="1"/>
    <col min="4612" max="4612" width="24.1796875" style="58" customWidth="1"/>
    <col min="4613" max="4613" width="2.453125" style="58" customWidth="1"/>
    <col min="4614" max="4860" width="10.81640625" style="58"/>
    <col min="4861" max="4861" width="3" style="58" customWidth="1"/>
    <col min="4862" max="4862" width="24.26953125" style="58" customWidth="1"/>
    <col min="4863" max="4863" width="13.7265625" style="58" customWidth="1"/>
    <col min="4864" max="4864" width="14" style="58" customWidth="1"/>
    <col min="4865" max="4865" width="11.26953125" style="58" customWidth="1"/>
    <col min="4866" max="4866" width="19.7265625" style="58" customWidth="1"/>
    <col min="4867" max="4867" width="5.26953125" style="58" customWidth="1"/>
    <col min="4868" max="4868" width="24.1796875" style="58" customWidth="1"/>
    <col min="4869" max="4869" width="2.453125" style="58" customWidth="1"/>
    <col min="4870" max="5116" width="10.81640625" style="58"/>
    <col min="5117" max="5117" width="3" style="58" customWidth="1"/>
    <col min="5118" max="5118" width="24.26953125" style="58" customWidth="1"/>
    <col min="5119" max="5119" width="13.7265625" style="58" customWidth="1"/>
    <col min="5120" max="5120" width="14" style="58" customWidth="1"/>
    <col min="5121" max="5121" width="11.26953125" style="58" customWidth="1"/>
    <col min="5122" max="5122" width="19.7265625" style="58" customWidth="1"/>
    <col min="5123" max="5123" width="5.26953125" style="58" customWidth="1"/>
    <col min="5124" max="5124" width="24.1796875" style="58" customWidth="1"/>
    <col min="5125" max="5125" width="2.453125" style="58" customWidth="1"/>
    <col min="5126" max="5372" width="10.81640625" style="58"/>
    <col min="5373" max="5373" width="3" style="58" customWidth="1"/>
    <col min="5374" max="5374" width="24.26953125" style="58" customWidth="1"/>
    <col min="5375" max="5375" width="13.7265625" style="58" customWidth="1"/>
    <col min="5376" max="5376" width="14" style="58" customWidth="1"/>
    <col min="5377" max="5377" width="11.26953125" style="58" customWidth="1"/>
    <col min="5378" max="5378" width="19.7265625" style="58" customWidth="1"/>
    <col min="5379" max="5379" width="5.26953125" style="58" customWidth="1"/>
    <col min="5380" max="5380" width="24.1796875" style="58" customWidth="1"/>
    <col min="5381" max="5381" width="2.453125" style="58" customWidth="1"/>
    <col min="5382" max="5628" width="10.81640625" style="58"/>
    <col min="5629" max="5629" width="3" style="58" customWidth="1"/>
    <col min="5630" max="5630" width="24.26953125" style="58" customWidth="1"/>
    <col min="5631" max="5631" width="13.7265625" style="58" customWidth="1"/>
    <col min="5632" max="5632" width="14" style="58" customWidth="1"/>
    <col min="5633" max="5633" width="11.26953125" style="58" customWidth="1"/>
    <col min="5634" max="5634" width="19.7265625" style="58" customWidth="1"/>
    <col min="5635" max="5635" width="5.26953125" style="58" customWidth="1"/>
    <col min="5636" max="5636" width="24.1796875" style="58" customWidth="1"/>
    <col min="5637" max="5637" width="2.453125" style="58" customWidth="1"/>
    <col min="5638" max="5884" width="10.81640625" style="58"/>
    <col min="5885" max="5885" width="3" style="58" customWidth="1"/>
    <col min="5886" max="5886" width="24.26953125" style="58" customWidth="1"/>
    <col min="5887" max="5887" width="13.7265625" style="58" customWidth="1"/>
    <col min="5888" max="5888" width="14" style="58" customWidth="1"/>
    <col min="5889" max="5889" width="11.26953125" style="58" customWidth="1"/>
    <col min="5890" max="5890" width="19.7265625" style="58" customWidth="1"/>
    <col min="5891" max="5891" width="5.26953125" style="58" customWidth="1"/>
    <col min="5892" max="5892" width="24.1796875" style="58" customWidth="1"/>
    <col min="5893" max="5893" width="2.453125" style="58" customWidth="1"/>
    <col min="5894" max="6140" width="10.81640625" style="58"/>
    <col min="6141" max="6141" width="3" style="58" customWidth="1"/>
    <col min="6142" max="6142" width="24.26953125" style="58" customWidth="1"/>
    <col min="6143" max="6143" width="13.7265625" style="58" customWidth="1"/>
    <col min="6144" max="6144" width="14" style="58" customWidth="1"/>
    <col min="6145" max="6145" width="11.26953125" style="58" customWidth="1"/>
    <col min="6146" max="6146" width="19.7265625" style="58" customWidth="1"/>
    <col min="6147" max="6147" width="5.26953125" style="58" customWidth="1"/>
    <col min="6148" max="6148" width="24.1796875" style="58" customWidth="1"/>
    <col min="6149" max="6149" width="2.453125" style="58" customWidth="1"/>
    <col min="6150" max="6396" width="10.81640625" style="58"/>
    <col min="6397" max="6397" width="3" style="58" customWidth="1"/>
    <col min="6398" max="6398" width="24.26953125" style="58" customWidth="1"/>
    <col min="6399" max="6399" width="13.7265625" style="58" customWidth="1"/>
    <col min="6400" max="6400" width="14" style="58" customWidth="1"/>
    <col min="6401" max="6401" width="11.26953125" style="58" customWidth="1"/>
    <col min="6402" max="6402" width="19.7265625" style="58" customWidth="1"/>
    <col min="6403" max="6403" width="5.26953125" style="58" customWidth="1"/>
    <col min="6404" max="6404" width="24.1796875" style="58" customWidth="1"/>
    <col min="6405" max="6405" width="2.453125" style="58" customWidth="1"/>
    <col min="6406" max="6652" width="10.81640625" style="58"/>
    <col min="6653" max="6653" width="3" style="58" customWidth="1"/>
    <col min="6654" max="6654" width="24.26953125" style="58" customWidth="1"/>
    <col min="6655" max="6655" width="13.7265625" style="58" customWidth="1"/>
    <col min="6656" max="6656" width="14" style="58" customWidth="1"/>
    <col min="6657" max="6657" width="11.26953125" style="58" customWidth="1"/>
    <col min="6658" max="6658" width="19.7265625" style="58" customWidth="1"/>
    <col min="6659" max="6659" width="5.26953125" style="58" customWidth="1"/>
    <col min="6660" max="6660" width="24.1796875" style="58" customWidth="1"/>
    <col min="6661" max="6661" width="2.453125" style="58" customWidth="1"/>
    <col min="6662" max="6908" width="10.81640625" style="58"/>
    <col min="6909" max="6909" width="3" style="58" customWidth="1"/>
    <col min="6910" max="6910" width="24.26953125" style="58" customWidth="1"/>
    <col min="6911" max="6911" width="13.7265625" style="58" customWidth="1"/>
    <col min="6912" max="6912" width="14" style="58" customWidth="1"/>
    <col min="6913" max="6913" width="11.26953125" style="58" customWidth="1"/>
    <col min="6914" max="6914" width="19.7265625" style="58" customWidth="1"/>
    <col min="6915" max="6915" width="5.26953125" style="58" customWidth="1"/>
    <col min="6916" max="6916" width="24.1796875" style="58" customWidth="1"/>
    <col min="6917" max="6917" width="2.453125" style="58" customWidth="1"/>
    <col min="6918" max="7164" width="10.81640625" style="58"/>
    <col min="7165" max="7165" width="3" style="58" customWidth="1"/>
    <col min="7166" max="7166" width="24.26953125" style="58" customWidth="1"/>
    <col min="7167" max="7167" width="13.7265625" style="58" customWidth="1"/>
    <col min="7168" max="7168" width="14" style="58" customWidth="1"/>
    <col min="7169" max="7169" width="11.26953125" style="58" customWidth="1"/>
    <col min="7170" max="7170" width="19.7265625" style="58" customWidth="1"/>
    <col min="7171" max="7171" width="5.26953125" style="58" customWidth="1"/>
    <col min="7172" max="7172" width="24.1796875" style="58" customWidth="1"/>
    <col min="7173" max="7173" width="2.453125" style="58" customWidth="1"/>
    <col min="7174" max="7420" width="10.81640625" style="58"/>
    <col min="7421" max="7421" width="3" style="58" customWidth="1"/>
    <col min="7422" max="7422" width="24.26953125" style="58" customWidth="1"/>
    <col min="7423" max="7423" width="13.7265625" style="58" customWidth="1"/>
    <col min="7424" max="7424" width="14" style="58" customWidth="1"/>
    <col min="7425" max="7425" width="11.26953125" style="58" customWidth="1"/>
    <col min="7426" max="7426" width="19.7265625" style="58" customWidth="1"/>
    <col min="7427" max="7427" width="5.26953125" style="58" customWidth="1"/>
    <col min="7428" max="7428" width="24.1796875" style="58" customWidth="1"/>
    <col min="7429" max="7429" width="2.453125" style="58" customWidth="1"/>
    <col min="7430" max="7676" width="10.81640625" style="58"/>
    <col min="7677" max="7677" width="3" style="58" customWidth="1"/>
    <col min="7678" max="7678" width="24.26953125" style="58" customWidth="1"/>
    <col min="7679" max="7679" width="13.7265625" style="58" customWidth="1"/>
    <col min="7680" max="7680" width="14" style="58" customWidth="1"/>
    <col min="7681" max="7681" width="11.26953125" style="58" customWidth="1"/>
    <col min="7682" max="7682" width="19.7265625" style="58" customWidth="1"/>
    <col min="7683" max="7683" width="5.26953125" style="58" customWidth="1"/>
    <col min="7684" max="7684" width="24.1796875" style="58" customWidth="1"/>
    <col min="7685" max="7685" width="2.453125" style="58" customWidth="1"/>
    <col min="7686" max="7932" width="10.81640625" style="58"/>
    <col min="7933" max="7933" width="3" style="58" customWidth="1"/>
    <col min="7934" max="7934" width="24.26953125" style="58" customWidth="1"/>
    <col min="7935" max="7935" width="13.7265625" style="58" customWidth="1"/>
    <col min="7936" max="7936" width="14" style="58" customWidth="1"/>
    <col min="7937" max="7937" width="11.26953125" style="58" customWidth="1"/>
    <col min="7938" max="7938" width="19.7265625" style="58" customWidth="1"/>
    <col min="7939" max="7939" width="5.26953125" style="58" customWidth="1"/>
    <col min="7940" max="7940" width="24.1796875" style="58" customWidth="1"/>
    <col min="7941" max="7941" width="2.453125" style="58" customWidth="1"/>
    <col min="7942" max="8188" width="10.81640625" style="58"/>
    <col min="8189" max="8189" width="3" style="58" customWidth="1"/>
    <col min="8190" max="8190" width="24.26953125" style="58" customWidth="1"/>
    <col min="8191" max="8191" width="13.7265625" style="58" customWidth="1"/>
    <col min="8192" max="8192" width="14" style="58" customWidth="1"/>
    <col min="8193" max="8193" width="11.26953125" style="58" customWidth="1"/>
    <col min="8194" max="8194" width="19.7265625" style="58" customWidth="1"/>
    <col min="8195" max="8195" width="5.26953125" style="58" customWidth="1"/>
    <col min="8196" max="8196" width="24.1796875" style="58" customWidth="1"/>
    <col min="8197" max="8197" width="2.453125" style="58" customWidth="1"/>
    <col min="8198" max="8444" width="10.81640625" style="58"/>
    <col min="8445" max="8445" width="3" style="58" customWidth="1"/>
    <col min="8446" max="8446" width="24.26953125" style="58" customWidth="1"/>
    <col min="8447" max="8447" width="13.7265625" style="58" customWidth="1"/>
    <col min="8448" max="8448" width="14" style="58" customWidth="1"/>
    <col min="8449" max="8449" width="11.26953125" style="58" customWidth="1"/>
    <col min="8450" max="8450" width="19.7265625" style="58" customWidth="1"/>
    <col min="8451" max="8451" width="5.26953125" style="58" customWidth="1"/>
    <col min="8452" max="8452" width="24.1796875" style="58" customWidth="1"/>
    <col min="8453" max="8453" width="2.453125" style="58" customWidth="1"/>
    <col min="8454" max="8700" width="10.81640625" style="58"/>
    <col min="8701" max="8701" width="3" style="58" customWidth="1"/>
    <col min="8702" max="8702" width="24.26953125" style="58" customWidth="1"/>
    <col min="8703" max="8703" width="13.7265625" style="58" customWidth="1"/>
    <col min="8704" max="8704" width="14" style="58" customWidth="1"/>
    <col min="8705" max="8705" width="11.26953125" style="58" customWidth="1"/>
    <col min="8706" max="8706" width="19.7265625" style="58" customWidth="1"/>
    <col min="8707" max="8707" width="5.26953125" style="58" customWidth="1"/>
    <col min="8708" max="8708" width="24.1796875" style="58" customWidth="1"/>
    <col min="8709" max="8709" width="2.453125" style="58" customWidth="1"/>
    <col min="8710" max="8956" width="10.81640625" style="58"/>
    <col min="8957" max="8957" width="3" style="58" customWidth="1"/>
    <col min="8958" max="8958" width="24.26953125" style="58" customWidth="1"/>
    <col min="8959" max="8959" width="13.7265625" style="58" customWidth="1"/>
    <col min="8960" max="8960" width="14" style="58" customWidth="1"/>
    <col min="8961" max="8961" width="11.26953125" style="58" customWidth="1"/>
    <col min="8962" max="8962" width="19.7265625" style="58" customWidth="1"/>
    <col min="8963" max="8963" width="5.26953125" style="58" customWidth="1"/>
    <col min="8964" max="8964" width="24.1796875" style="58" customWidth="1"/>
    <col min="8965" max="8965" width="2.453125" style="58" customWidth="1"/>
    <col min="8966" max="9212" width="10.81640625" style="58"/>
    <col min="9213" max="9213" width="3" style="58" customWidth="1"/>
    <col min="9214" max="9214" width="24.26953125" style="58" customWidth="1"/>
    <col min="9215" max="9215" width="13.7265625" style="58" customWidth="1"/>
    <col min="9216" max="9216" width="14" style="58" customWidth="1"/>
    <col min="9217" max="9217" width="11.26953125" style="58" customWidth="1"/>
    <col min="9218" max="9218" width="19.7265625" style="58" customWidth="1"/>
    <col min="9219" max="9219" width="5.26953125" style="58" customWidth="1"/>
    <col min="9220" max="9220" width="24.1796875" style="58" customWidth="1"/>
    <col min="9221" max="9221" width="2.453125" style="58" customWidth="1"/>
    <col min="9222" max="9468" width="10.81640625" style="58"/>
    <col min="9469" max="9469" width="3" style="58" customWidth="1"/>
    <col min="9470" max="9470" width="24.26953125" style="58" customWidth="1"/>
    <col min="9471" max="9471" width="13.7265625" style="58" customWidth="1"/>
    <col min="9472" max="9472" width="14" style="58" customWidth="1"/>
    <col min="9473" max="9473" width="11.26953125" style="58" customWidth="1"/>
    <col min="9474" max="9474" width="19.7265625" style="58" customWidth="1"/>
    <col min="9475" max="9475" width="5.26953125" style="58" customWidth="1"/>
    <col min="9476" max="9476" width="24.1796875" style="58" customWidth="1"/>
    <col min="9477" max="9477" width="2.453125" style="58" customWidth="1"/>
    <col min="9478" max="9724" width="10.81640625" style="58"/>
    <col min="9725" max="9725" width="3" style="58" customWidth="1"/>
    <col min="9726" max="9726" width="24.26953125" style="58" customWidth="1"/>
    <col min="9727" max="9727" width="13.7265625" style="58" customWidth="1"/>
    <col min="9728" max="9728" width="14" style="58" customWidth="1"/>
    <col min="9729" max="9729" width="11.26953125" style="58" customWidth="1"/>
    <col min="9730" max="9730" width="19.7265625" style="58" customWidth="1"/>
    <col min="9731" max="9731" width="5.26953125" style="58" customWidth="1"/>
    <col min="9732" max="9732" width="24.1796875" style="58" customWidth="1"/>
    <col min="9733" max="9733" width="2.453125" style="58" customWidth="1"/>
    <col min="9734" max="9980" width="10.81640625" style="58"/>
    <col min="9981" max="9981" width="3" style="58" customWidth="1"/>
    <col min="9982" max="9982" width="24.26953125" style="58" customWidth="1"/>
    <col min="9983" max="9983" width="13.7265625" style="58" customWidth="1"/>
    <col min="9984" max="9984" width="14" style="58" customWidth="1"/>
    <col min="9985" max="9985" width="11.26953125" style="58" customWidth="1"/>
    <col min="9986" max="9986" width="19.7265625" style="58" customWidth="1"/>
    <col min="9987" max="9987" width="5.26953125" style="58" customWidth="1"/>
    <col min="9988" max="9988" width="24.1796875" style="58" customWidth="1"/>
    <col min="9989" max="9989" width="2.453125" style="58" customWidth="1"/>
    <col min="9990" max="10236" width="10.81640625" style="58"/>
    <col min="10237" max="10237" width="3" style="58" customWidth="1"/>
    <col min="10238" max="10238" width="24.26953125" style="58" customWidth="1"/>
    <col min="10239" max="10239" width="13.7265625" style="58" customWidth="1"/>
    <col min="10240" max="10240" width="14" style="58" customWidth="1"/>
    <col min="10241" max="10241" width="11.26953125" style="58" customWidth="1"/>
    <col min="10242" max="10242" width="19.7265625" style="58" customWidth="1"/>
    <col min="10243" max="10243" width="5.26953125" style="58" customWidth="1"/>
    <col min="10244" max="10244" width="24.1796875" style="58" customWidth="1"/>
    <col min="10245" max="10245" width="2.453125" style="58" customWidth="1"/>
    <col min="10246" max="10492" width="10.81640625" style="58"/>
    <col min="10493" max="10493" width="3" style="58" customWidth="1"/>
    <col min="10494" max="10494" width="24.26953125" style="58" customWidth="1"/>
    <col min="10495" max="10495" width="13.7265625" style="58" customWidth="1"/>
    <col min="10496" max="10496" width="14" style="58" customWidth="1"/>
    <col min="10497" max="10497" width="11.26953125" style="58" customWidth="1"/>
    <col min="10498" max="10498" width="19.7265625" style="58" customWidth="1"/>
    <col min="10499" max="10499" width="5.26953125" style="58" customWidth="1"/>
    <col min="10500" max="10500" width="24.1796875" style="58" customWidth="1"/>
    <col min="10501" max="10501" width="2.453125" style="58" customWidth="1"/>
    <col min="10502" max="10748" width="10.81640625" style="58"/>
    <col min="10749" max="10749" width="3" style="58" customWidth="1"/>
    <col min="10750" max="10750" width="24.26953125" style="58" customWidth="1"/>
    <col min="10751" max="10751" width="13.7265625" style="58" customWidth="1"/>
    <col min="10752" max="10752" width="14" style="58" customWidth="1"/>
    <col min="10753" max="10753" width="11.26953125" style="58" customWidth="1"/>
    <col min="10754" max="10754" width="19.7265625" style="58" customWidth="1"/>
    <col min="10755" max="10755" width="5.26953125" style="58" customWidth="1"/>
    <col min="10756" max="10756" width="24.1796875" style="58" customWidth="1"/>
    <col min="10757" max="10757" width="2.453125" style="58" customWidth="1"/>
    <col min="10758" max="11004" width="10.81640625" style="58"/>
    <col min="11005" max="11005" width="3" style="58" customWidth="1"/>
    <col min="11006" max="11006" width="24.26953125" style="58" customWidth="1"/>
    <col min="11007" max="11007" width="13.7265625" style="58" customWidth="1"/>
    <col min="11008" max="11008" width="14" style="58" customWidth="1"/>
    <col min="11009" max="11009" width="11.26953125" style="58" customWidth="1"/>
    <col min="11010" max="11010" width="19.7265625" style="58" customWidth="1"/>
    <col min="11011" max="11011" width="5.26953125" style="58" customWidth="1"/>
    <col min="11012" max="11012" width="24.1796875" style="58" customWidth="1"/>
    <col min="11013" max="11013" width="2.453125" style="58" customWidth="1"/>
    <col min="11014" max="11260" width="10.81640625" style="58"/>
    <col min="11261" max="11261" width="3" style="58" customWidth="1"/>
    <col min="11262" max="11262" width="24.26953125" style="58" customWidth="1"/>
    <col min="11263" max="11263" width="13.7265625" style="58" customWidth="1"/>
    <col min="11264" max="11264" width="14" style="58" customWidth="1"/>
    <col min="11265" max="11265" width="11.26953125" style="58" customWidth="1"/>
    <col min="11266" max="11266" width="19.7265625" style="58" customWidth="1"/>
    <col min="11267" max="11267" width="5.26953125" style="58" customWidth="1"/>
    <col min="11268" max="11268" width="24.1796875" style="58" customWidth="1"/>
    <col min="11269" max="11269" width="2.453125" style="58" customWidth="1"/>
    <col min="11270" max="11516" width="10.81640625" style="58"/>
    <col min="11517" max="11517" width="3" style="58" customWidth="1"/>
    <col min="11518" max="11518" width="24.26953125" style="58" customWidth="1"/>
    <col min="11519" max="11519" width="13.7265625" style="58" customWidth="1"/>
    <col min="11520" max="11520" width="14" style="58" customWidth="1"/>
    <col min="11521" max="11521" width="11.26953125" style="58" customWidth="1"/>
    <col min="11522" max="11522" width="19.7265625" style="58" customWidth="1"/>
    <col min="11523" max="11523" width="5.26953125" style="58" customWidth="1"/>
    <col min="11524" max="11524" width="24.1796875" style="58" customWidth="1"/>
    <col min="11525" max="11525" width="2.453125" style="58" customWidth="1"/>
    <col min="11526" max="11772" width="10.81640625" style="58"/>
    <col min="11773" max="11773" width="3" style="58" customWidth="1"/>
    <col min="11774" max="11774" width="24.26953125" style="58" customWidth="1"/>
    <col min="11775" max="11775" width="13.7265625" style="58" customWidth="1"/>
    <col min="11776" max="11776" width="14" style="58" customWidth="1"/>
    <col min="11777" max="11777" width="11.26953125" style="58" customWidth="1"/>
    <col min="11778" max="11778" width="19.7265625" style="58" customWidth="1"/>
    <col min="11779" max="11779" width="5.26953125" style="58" customWidth="1"/>
    <col min="11780" max="11780" width="24.1796875" style="58" customWidth="1"/>
    <col min="11781" max="11781" width="2.453125" style="58" customWidth="1"/>
    <col min="11782" max="12028" width="10.81640625" style="58"/>
    <col min="12029" max="12029" width="3" style="58" customWidth="1"/>
    <col min="12030" max="12030" width="24.26953125" style="58" customWidth="1"/>
    <col min="12031" max="12031" width="13.7265625" style="58" customWidth="1"/>
    <col min="12032" max="12032" width="14" style="58" customWidth="1"/>
    <col min="12033" max="12033" width="11.26953125" style="58" customWidth="1"/>
    <col min="12034" max="12034" width="19.7265625" style="58" customWidth="1"/>
    <col min="12035" max="12035" width="5.26953125" style="58" customWidth="1"/>
    <col min="12036" max="12036" width="24.1796875" style="58" customWidth="1"/>
    <col min="12037" max="12037" width="2.453125" style="58" customWidth="1"/>
    <col min="12038" max="12284" width="10.81640625" style="58"/>
    <col min="12285" max="12285" width="3" style="58" customWidth="1"/>
    <col min="12286" max="12286" width="24.26953125" style="58" customWidth="1"/>
    <col min="12287" max="12287" width="13.7265625" style="58" customWidth="1"/>
    <col min="12288" max="12288" width="14" style="58" customWidth="1"/>
    <col min="12289" max="12289" width="11.26953125" style="58" customWidth="1"/>
    <col min="12290" max="12290" width="19.7265625" style="58" customWidth="1"/>
    <col min="12291" max="12291" width="5.26953125" style="58" customWidth="1"/>
    <col min="12292" max="12292" width="24.1796875" style="58" customWidth="1"/>
    <col min="12293" max="12293" width="2.453125" style="58" customWidth="1"/>
    <col min="12294" max="12540" width="10.81640625" style="58"/>
    <col min="12541" max="12541" width="3" style="58" customWidth="1"/>
    <col min="12542" max="12542" width="24.26953125" style="58" customWidth="1"/>
    <col min="12543" max="12543" width="13.7265625" style="58" customWidth="1"/>
    <col min="12544" max="12544" width="14" style="58" customWidth="1"/>
    <col min="12545" max="12545" width="11.26953125" style="58" customWidth="1"/>
    <col min="12546" max="12546" width="19.7265625" style="58" customWidth="1"/>
    <col min="12547" max="12547" width="5.26953125" style="58" customWidth="1"/>
    <col min="12548" max="12548" width="24.1796875" style="58" customWidth="1"/>
    <col min="12549" max="12549" width="2.453125" style="58" customWidth="1"/>
    <col min="12550" max="12796" width="10.81640625" style="58"/>
    <col min="12797" max="12797" width="3" style="58" customWidth="1"/>
    <col min="12798" max="12798" width="24.26953125" style="58" customWidth="1"/>
    <col min="12799" max="12799" width="13.7265625" style="58" customWidth="1"/>
    <col min="12800" max="12800" width="14" style="58" customWidth="1"/>
    <col min="12801" max="12801" width="11.26953125" style="58" customWidth="1"/>
    <col min="12802" max="12802" width="19.7265625" style="58" customWidth="1"/>
    <col min="12803" max="12803" width="5.26953125" style="58" customWidth="1"/>
    <col min="12804" max="12804" width="24.1796875" style="58" customWidth="1"/>
    <col min="12805" max="12805" width="2.453125" style="58" customWidth="1"/>
    <col min="12806" max="13052" width="10.81640625" style="58"/>
    <col min="13053" max="13053" width="3" style="58" customWidth="1"/>
    <col min="13054" max="13054" width="24.26953125" style="58" customWidth="1"/>
    <col min="13055" max="13055" width="13.7265625" style="58" customWidth="1"/>
    <col min="13056" max="13056" width="14" style="58" customWidth="1"/>
    <col min="13057" max="13057" width="11.26953125" style="58" customWidth="1"/>
    <col min="13058" max="13058" width="19.7265625" style="58" customWidth="1"/>
    <col min="13059" max="13059" width="5.26953125" style="58" customWidth="1"/>
    <col min="13060" max="13060" width="24.1796875" style="58" customWidth="1"/>
    <col min="13061" max="13061" width="2.453125" style="58" customWidth="1"/>
    <col min="13062" max="13308" width="10.81640625" style="58"/>
    <col min="13309" max="13309" width="3" style="58" customWidth="1"/>
    <col min="13310" max="13310" width="24.26953125" style="58" customWidth="1"/>
    <col min="13311" max="13311" width="13.7265625" style="58" customWidth="1"/>
    <col min="13312" max="13312" width="14" style="58" customWidth="1"/>
    <col min="13313" max="13313" width="11.26953125" style="58" customWidth="1"/>
    <col min="13314" max="13314" width="19.7265625" style="58" customWidth="1"/>
    <col min="13315" max="13315" width="5.26953125" style="58" customWidth="1"/>
    <col min="13316" max="13316" width="24.1796875" style="58" customWidth="1"/>
    <col min="13317" max="13317" width="2.453125" style="58" customWidth="1"/>
    <col min="13318" max="13564" width="10.81640625" style="58"/>
    <col min="13565" max="13565" width="3" style="58" customWidth="1"/>
    <col min="13566" max="13566" width="24.26953125" style="58" customWidth="1"/>
    <col min="13567" max="13567" width="13.7265625" style="58" customWidth="1"/>
    <col min="13568" max="13568" width="14" style="58" customWidth="1"/>
    <col min="13569" max="13569" width="11.26953125" style="58" customWidth="1"/>
    <col min="13570" max="13570" width="19.7265625" style="58" customWidth="1"/>
    <col min="13571" max="13571" width="5.26953125" style="58" customWidth="1"/>
    <col min="13572" max="13572" width="24.1796875" style="58" customWidth="1"/>
    <col min="13573" max="13573" width="2.453125" style="58" customWidth="1"/>
    <col min="13574" max="13820" width="10.81640625" style="58"/>
    <col min="13821" max="13821" width="3" style="58" customWidth="1"/>
    <col min="13822" max="13822" width="24.26953125" style="58" customWidth="1"/>
    <col min="13823" max="13823" width="13.7265625" style="58" customWidth="1"/>
    <col min="13824" max="13824" width="14" style="58" customWidth="1"/>
    <col min="13825" max="13825" width="11.26953125" style="58" customWidth="1"/>
    <col min="13826" max="13826" width="19.7265625" style="58" customWidth="1"/>
    <col min="13827" max="13827" width="5.26953125" style="58" customWidth="1"/>
    <col min="13828" max="13828" width="24.1796875" style="58" customWidth="1"/>
    <col min="13829" max="13829" width="2.453125" style="58" customWidth="1"/>
    <col min="13830" max="14076" width="10.81640625" style="58"/>
    <col min="14077" max="14077" width="3" style="58" customWidth="1"/>
    <col min="14078" max="14078" width="24.26953125" style="58" customWidth="1"/>
    <col min="14079" max="14079" width="13.7265625" style="58" customWidth="1"/>
    <col min="14080" max="14080" width="14" style="58" customWidth="1"/>
    <col min="14081" max="14081" width="11.26953125" style="58" customWidth="1"/>
    <col min="14082" max="14082" width="19.7265625" style="58" customWidth="1"/>
    <col min="14083" max="14083" width="5.26953125" style="58" customWidth="1"/>
    <col min="14084" max="14084" width="24.1796875" style="58" customWidth="1"/>
    <col min="14085" max="14085" width="2.453125" style="58" customWidth="1"/>
    <col min="14086" max="14332" width="10.81640625" style="58"/>
    <col min="14333" max="14333" width="3" style="58" customWidth="1"/>
    <col min="14334" max="14334" width="24.26953125" style="58" customWidth="1"/>
    <col min="14335" max="14335" width="13.7265625" style="58" customWidth="1"/>
    <col min="14336" max="14336" width="14" style="58" customWidth="1"/>
    <col min="14337" max="14337" width="11.26953125" style="58" customWidth="1"/>
    <col min="14338" max="14338" width="19.7265625" style="58" customWidth="1"/>
    <col min="14339" max="14339" width="5.26953125" style="58" customWidth="1"/>
    <col min="14340" max="14340" width="24.1796875" style="58" customWidth="1"/>
    <col min="14341" max="14341" width="2.453125" style="58" customWidth="1"/>
    <col min="14342" max="14588" width="10.81640625" style="58"/>
    <col min="14589" max="14589" width="3" style="58" customWidth="1"/>
    <col min="14590" max="14590" width="24.26953125" style="58" customWidth="1"/>
    <col min="14591" max="14591" width="13.7265625" style="58" customWidth="1"/>
    <col min="14592" max="14592" width="14" style="58" customWidth="1"/>
    <col min="14593" max="14593" width="11.26953125" style="58" customWidth="1"/>
    <col min="14594" max="14594" width="19.7265625" style="58" customWidth="1"/>
    <col min="14595" max="14595" width="5.26953125" style="58" customWidth="1"/>
    <col min="14596" max="14596" width="24.1796875" style="58" customWidth="1"/>
    <col min="14597" max="14597" width="2.453125" style="58" customWidth="1"/>
    <col min="14598" max="14844" width="10.81640625" style="58"/>
    <col min="14845" max="14845" width="3" style="58" customWidth="1"/>
    <col min="14846" max="14846" width="24.26953125" style="58" customWidth="1"/>
    <col min="14847" max="14847" width="13.7265625" style="58" customWidth="1"/>
    <col min="14848" max="14848" width="14" style="58" customWidth="1"/>
    <col min="14849" max="14849" width="11.26953125" style="58" customWidth="1"/>
    <col min="14850" max="14850" width="19.7265625" style="58" customWidth="1"/>
    <col min="14851" max="14851" width="5.26953125" style="58" customWidth="1"/>
    <col min="14852" max="14852" width="24.1796875" style="58" customWidth="1"/>
    <col min="14853" max="14853" width="2.453125" style="58" customWidth="1"/>
    <col min="14854" max="15100" width="10.81640625" style="58"/>
    <col min="15101" max="15101" width="3" style="58" customWidth="1"/>
    <col min="15102" max="15102" width="24.26953125" style="58" customWidth="1"/>
    <col min="15103" max="15103" width="13.7265625" style="58" customWidth="1"/>
    <col min="15104" max="15104" width="14" style="58" customWidth="1"/>
    <col min="15105" max="15105" width="11.26953125" style="58" customWidth="1"/>
    <col min="15106" max="15106" width="19.7265625" style="58" customWidth="1"/>
    <col min="15107" max="15107" width="5.26953125" style="58" customWidth="1"/>
    <col min="15108" max="15108" width="24.1796875" style="58" customWidth="1"/>
    <col min="15109" max="15109" width="2.453125" style="58" customWidth="1"/>
    <col min="15110" max="15356" width="10.81640625" style="58"/>
    <col min="15357" max="15357" width="3" style="58" customWidth="1"/>
    <col min="15358" max="15358" width="24.26953125" style="58" customWidth="1"/>
    <col min="15359" max="15359" width="13.7265625" style="58" customWidth="1"/>
    <col min="15360" max="15360" width="14" style="58" customWidth="1"/>
    <col min="15361" max="15361" width="11.26953125" style="58" customWidth="1"/>
    <col min="15362" max="15362" width="19.7265625" style="58" customWidth="1"/>
    <col min="15363" max="15363" width="5.26953125" style="58" customWidth="1"/>
    <col min="15364" max="15364" width="24.1796875" style="58" customWidth="1"/>
    <col min="15365" max="15365" width="2.453125" style="58" customWidth="1"/>
    <col min="15366" max="15612" width="10.81640625" style="58"/>
    <col min="15613" max="15613" width="3" style="58" customWidth="1"/>
    <col min="15614" max="15614" width="24.26953125" style="58" customWidth="1"/>
    <col min="15615" max="15615" width="13.7265625" style="58" customWidth="1"/>
    <col min="15616" max="15616" width="14" style="58" customWidth="1"/>
    <col min="15617" max="15617" width="11.26953125" style="58" customWidth="1"/>
    <col min="15618" max="15618" width="19.7265625" style="58" customWidth="1"/>
    <col min="15619" max="15619" width="5.26953125" style="58" customWidth="1"/>
    <col min="15620" max="15620" width="24.1796875" style="58" customWidth="1"/>
    <col min="15621" max="15621" width="2.453125" style="58" customWidth="1"/>
    <col min="15622" max="15868" width="10.81640625" style="58"/>
    <col min="15869" max="15869" width="3" style="58" customWidth="1"/>
    <col min="15870" max="15870" width="24.26953125" style="58" customWidth="1"/>
    <col min="15871" max="15871" width="13.7265625" style="58" customWidth="1"/>
    <col min="15872" max="15872" width="14" style="58" customWidth="1"/>
    <col min="15873" max="15873" width="11.26953125" style="58" customWidth="1"/>
    <col min="15874" max="15874" width="19.7265625" style="58" customWidth="1"/>
    <col min="15875" max="15875" width="5.26953125" style="58" customWidth="1"/>
    <col min="15876" max="15876" width="24.1796875" style="58" customWidth="1"/>
    <col min="15877" max="15877" width="2.453125" style="58" customWidth="1"/>
    <col min="15878" max="16124" width="10.81640625" style="58"/>
    <col min="16125" max="16125" width="3" style="58" customWidth="1"/>
    <col min="16126" max="16126" width="24.26953125" style="58" customWidth="1"/>
    <col min="16127" max="16127" width="13.7265625" style="58" customWidth="1"/>
    <col min="16128" max="16128" width="14" style="58" customWidth="1"/>
    <col min="16129" max="16129" width="11.26953125" style="58" customWidth="1"/>
    <col min="16130" max="16130" width="19.7265625" style="58" customWidth="1"/>
    <col min="16131" max="16131" width="5.26953125" style="58" customWidth="1"/>
    <col min="16132" max="16132" width="24.1796875" style="58" customWidth="1"/>
    <col min="16133" max="16133" width="2.453125" style="58" customWidth="1"/>
    <col min="16134" max="16384" width="10.81640625" style="58"/>
  </cols>
  <sheetData>
    <row r="1" spans="1:19" ht="51" customHeight="1">
      <c r="A1" s="825" t="s">
        <v>55</v>
      </c>
      <c r="B1" s="825"/>
      <c r="C1" s="825"/>
      <c r="D1" s="825"/>
      <c r="F1" s="826" t="s">
        <v>4</v>
      </c>
      <c r="G1" s="826"/>
      <c r="H1" s="826"/>
      <c r="I1" s="826"/>
    </row>
    <row r="2" spans="1:19" ht="17.5" customHeight="1">
      <c r="A2" s="59"/>
      <c r="B2" s="59"/>
      <c r="C2" s="59"/>
      <c r="D2" s="59"/>
      <c r="F2" s="60"/>
      <c r="G2" s="60"/>
      <c r="H2" s="60"/>
      <c r="I2" s="60"/>
    </row>
    <row r="3" spans="1:19" ht="18.75" customHeight="1">
      <c r="A3" s="827" t="s">
        <v>265</v>
      </c>
      <c r="B3" s="827"/>
      <c r="C3" s="827"/>
      <c r="D3" s="827"/>
      <c r="E3" s="827"/>
      <c r="F3" s="827"/>
      <c r="G3" s="827"/>
      <c r="H3" s="827"/>
      <c r="I3" s="60"/>
    </row>
    <row r="4" spans="1:19" s="57" customFormat="1" ht="18.75" customHeight="1">
      <c r="A4" s="313"/>
      <c r="B4" s="313"/>
      <c r="C4" s="313"/>
      <c r="D4" s="313"/>
      <c r="E4" s="313"/>
      <c r="F4" s="313"/>
      <c r="G4" s="313"/>
      <c r="H4" s="313"/>
      <c r="I4" s="182"/>
    </row>
    <row r="5" spans="1:19" s="57" customFormat="1" ht="11.25" customHeight="1">
      <c r="A5" s="313"/>
      <c r="B5" s="313"/>
      <c r="C5" s="313"/>
      <c r="D5" s="313"/>
      <c r="E5" s="313"/>
      <c r="F5" s="313"/>
      <c r="G5" s="313"/>
      <c r="H5" s="313"/>
      <c r="I5" s="182"/>
    </row>
    <row r="6" spans="1:19" ht="22.5" customHeight="1">
      <c r="A6" s="460" t="s">
        <v>269</v>
      </c>
      <c r="B6" s="461"/>
      <c r="C6" s="461"/>
      <c r="D6" s="462"/>
      <c r="E6" s="462"/>
      <c r="F6" s="462"/>
      <c r="G6" s="462"/>
      <c r="H6" s="462"/>
    </row>
    <row r="7" spans="1:19" ht="7.5" customHeight="1">
      <c r="A7" s="314"/>
      <c r="B7" s="315"/>
      <c r="C7" s="316"/>
      <c r="D7" s="316"/>
      <c r="E7" s="316"/>
      <c r="F7" s="316"/>
      <c r="G7" s="316"/>
      <c r="H7" s="316"/>
    </row>
    <row r="8" spans="1:19" ht="29.25" customHeight="1">
      <c r="A8" s="68" t="s">
        <v>57</v>
      </c>
      <c r="C8" s="830"/>
      <c r="D8" s="830"/>
      <c r="E8" s="830"/>
      <c r="F8" s="830"/>
      <c r="G8" s="830"/>
      <c r="H8" s="830"/>
    </row>
    <row r="9" spans="1:19" s="57" customFormat="1" ht="39" customHeight="1">
      <c r="A9" s="828" t="s">
        <v>62</v>
      </c>
      <c r="B9" s="828"/>
      <c r="C9" s="828"/>
      <c r="D9" s="828"/>
      <c r="E9" s="831" t="s">
        <v>321</v>
      </c>
      <c r="F9" s="831"/>
      <c r="G9" s="831"/>
      <c r="H9" s="57" t="s">
        <v>5</v>
      </c>
    </row>
    <row r="10" spans="1:19" s="57" customFormat="1" ht="11.15" customHeight="1">
      <c r="A10" s="64"/>
      <c r="B10" s="64"/>
      <c r="C10" s="64"/>
      <c r="D10" s="64"/>
      <c r="E10" s="63"/>
      <c r="F10" s="62"/>
      <c r="G10" s="62"/>
    </row>
    <row r="11" spans="1:19" ht="35.25" customHeight="1">
      <c r="A11" s="624" t="s">
        <v>268</v>
      </c>
      <c r="B11" s="625"/>
      <c r="C11" s="823" t="s">
        <v>290</v>
      </c>
      <c r="D11" s="823"/>
      <c r="E11" s="823"/>
      <c r="F11" s="823"/>
      <c r="G11" s="823"/>
      <c r="H11" s="823"/>
      <c r="J11" s="611"/>
      <c r="S11" s="529"/>
    </row>
    <row r="12" spans="1:19" ht="15" customHeight="1">
      <c r="A12" s="67"/>
      <c r="B12" s="67"/>
      <c r="C12" s="67"/>
      <c r="D12" s="67"/>
      <c r="E12" s="67"/>
      <c r="F12" s="67"/>
      <c r="G12" s="67"/>
      <c r="H12" s="67"/>
      <c r="S12" s="66"/>
    </row>
    <row r="13" spans="1:19" ht="13.5" customHeight="1">
      <c r="A13" s="67"/>
      <c r="B13" s="67"/>
      <c r="C13" s="67"/>
      <c r="D13" s="67"/>
      <c r="E13" s="67"/>
      <c r="F13" s="67"/>
      <c r="G13" s="67"/>
      <c r="H13" s="67"/>
      <c r="S13" s="66"/>
    </row>
    <row r="14" spans="1:19" ht="14.15" customHeight="1">
      <c r="A14" s="68"/>
      <c r="B14" s="81" t="s">
        <v>6</v>
      </c>
      <c r="C14" s="61"/>
      <c r="S14" s="66"/>
    </row>
    <row r="15" spans="1:19" s="69" customFormat="1" ht="20.149999999999999" customHeight="1">
      <c r="A15" s="67"/>
      <c r="B15" s="67"/>
      <c r="C15" s="65" t="s">
        <v>7</v>
      </c>
      <c r="D15" s="65"/>
      <c r="E15" s="82" t="s">
        <v>66</v>
      </c>
      <c r="F15" s="82"/>
      <c r="G15" s="65" t="s">
        <v>12</v>
      </c>
      <c r="H15" s="82"/>
      <c r="S15" s="70"/>
    </row>
    <row r="16" spans="1:19" ht="20.149999999999999" customHeight="1">
      <c r="A16" s="67"/>
      <c r="B16" s="67"/>
      <c r="C16" s="65" t="s">
        <v>8</v>
      </c>
      <c r="D16" s="65"/>
      <c r="E16" s="82" t="s">
        <v>67</v>
      </c>
      <c r="F16" s="82"/>
      <c r="G16" s="65" t="s">
        <v>15</v>
      </c>
      <c r="H16" s="82"/>
      <c r="O16" s="66"/>
      <c r="S16" s="66"/>
    </row>
    <row r="17" spans="1:21" ht="20.149999999999999" customHeight="1">
      <c r="A17" s="588"/>
      <c r="B17" s="588"/>
      <c r="C17" s="589" t="s">
        <v>9</v>
      </c>
      <c r="D17" s="589"/>
      <c r="E17" s="590" t="s">
        <v>68</v>
      </c>
      <c r="F17" s="590"/>
      <c r="G17" s="589" t="s">
        <v>13</v>
      </c>
      <c r="H17" s="590"/>
      <c r="I17" s="591"/>
      <c r="O17" s="66"/>
      <c r="S17" s="66"/>
    </row>
    <row r="18" spans="1:21" ht="20.149999999999999" customHeight="1">
      <c r="A18" s="588"/>
      <c r="B18" s="588"/>
      <c r="C18" s="589" t="s">
        <v>14</v>
      </c>
      <c r="D18" s="589"/>
      <c r="E18" s="590" t="s">
        <v>69</v>
      </c>
      <c r="F18" s="590"/>
      <c r="G18" s="589" t="s">
        <v>11</v>
      </c>
      <c r="H18" s="590"/>
      <c r="I18" s="591"/>
      <c r="O18" s="66"/>
    </row>
    <row r="19" spans="1:21" ht="24" customHeight="1">
      <c r="A19" s="316"/>
      <c r="B19" s="463"/>
      <c r="C19" s="316"/>
      <c r="D19" s="316"/>
      <c r="E19" s="316"/>
      <c r="F19" s="316"/>
      <c r="G19" s="316"/>
      <c r="H19" s="316"/>
      <c r="I19" s="591"/>
      <c r="O19" s="66"/>
      <c r="S19" s="66"/>
    </row>
    <row r="20" spans="1:21" ht="20.149999999999999" customHeight="1">
      <c r="O20" s="66"/>
      <c r="S20" s="66"/>
    </row>
    <row r="21" spans="1:21" ht="12.75" customHeight="1">
      <c r="A21" s="316"/>
      <c r="B21" s="463"/>
      <c r="C21" s="316"/>
      <c r="D21" s="316"/>
      <c r="E21" s="316"/>
      <c r="F21" s="316"/>
      <c r="G21" s="316"/>
      <c r="H21" s="316"/>
      <c r="O21" s="66"/>
      <c r="S21" s="66"/>
    </row>
    <row r="22" spans="1:21" ht="21" customHeight="1">
      <c r="A22" s="464" t="s">
        <v>273</v>
      </c>
      <c r="B22" s="459"/>
      <c r="C22" s="465"/>
      <c r="D22" s="465"/>
      <c r="E22" s="466"/>
      <c r="F22" s="466"/>
      <c r="G22" s="465"/>
      <c r="H22" s="466"/>
      <c r="O22" s="72"/>
      <c r="S22" s="72"/>
      <c r="T22" s="71"/>
      <c r="U22" s="71"/>
    </row>
    <row r="23" spans="1:21" ht="15.5">
      <c r="O23" s="66"/>
      <c r="S23" s="66"/>
    </row>
    <row r="24" spans="1:21" ht="20.25" customHeight="1">
      <c r="A24" s="68"/>
      <c r="B24" s="458" t="s">
        <v>271</v>
      </c>
      <c r="C24" s="58"/>
      <c r="D24" s="456" t="s">
        <v>270</v>
      </c>
      <c r="E24" s="58"/>
      <c r="O24" s="66"/>
      <c r="S24" s="66"/>
    </row>
    <row r="25" spans="1:21" ht="24.75" customHeight="1">
      <c r="A25" s="68"/>
      <c r="B25" s="458" t="s">
        <v>272</v>
      </c>
      <c r="C25" s="73"/>
      <c r="D25" s="457" t="s">
        <v>270</v>
      </c>
      <c r="E25" s="58"/>
    </row>
    <row r="26" spans="1:21" ht="25.5" customHeight="1">
      <c r="A26" s="68"/>
      <c r="B26" s="458" t="s">
        <v>309</v>
      </c>
      <c r="C26" s="73"/>
      <c r="D26" s="454"/>
      <c r="E26" s="58"/>
    </row>
    <row r="27" spans="1:21" ht="27" customHeight="1">
      <c r="A27" s="68"/>
      <c r="B27" s="829" t="s">
        <v>300</v>
      </c>
      <c r="C27" s="73"/>
      <c r="D27" s="61" t="s">
        <v>276</v>
      </c>
      <c r="E27" s="58"/>
    </row>
    <row r="28" spans="1:21" ht="11.25" customHeight="1">
      <c r="A28" s="68"/>
      <c r="B28" s="829"/>
      <c r="C28" s="73"/>
      <c r="D28" s="61" t="s">
        <v>274</v>
      </c>
      <c r="E28" s="58"/>
      <c r="S28" s="66"/>
    </row>
    <row r="29" spans="1:21" ht="21" customHeight="1">
      <c r="A29" s="68"/>
      <c r="B29" s="455" t="s">
        <v>307</v>
      </c>
      <c r="C29" s="73"/>
      <c r="D29" s="61" t="s">
        <v>275</v>
      </c>
      <c r="E29" s="58"/>
      <c r="S29" s="312"/>
    </row>
    <row r="30" spans="1:21" ht="23.25" customHeight="1">
      <c r="A30" s="68"/>
      <c r="B30" s="455" t="s">
        <v>308</v>
      </c>
      <c r="C30" s="73"/>
      <c r="D30" s="61" t="s">
        <v>63</v>
      </c>
      <c r="E30" s="58"/>
      <c r="S30" s="75"/>
    </row>
    <row r="31" spans="1:21" ht="21.75" customHeight="1">
      <c r="A31" s="68"/>
      <c r="B31" s="455" t="s">
        <v>322</v>
      </c>
      <c r="C31" s="73"/>
      <c r="D31" s="61" t="s">
        <v>277</v>
      </c>
      <c r="E31" s="58"/>
    </row>
    <row r="32" spans="1:21" ht="21.75" customHeight="1">
      <c r="A32" s="68"/>
      <c r="B32" s="455" t="s">
        <v>323</v>
      </c>
      <c r="C32" s="73"/>
      <c r="D32" s="61" t="s">
        <v>278</v>
      </c>
      <c r="E32" s="58"/>
      <c r="S32" s="66"/>
    </row>
    <row r="33" spans="1:19" ht="20.25" customHeight="1">
      <c r="A33" s="469"/>
      <c r="B33" s="470"/>
      <c r="C33" s="471"/>
      <c r="D33" s="472"/>
      <c r="E33" s="473"/>
      <c r="F33" s="474"/>
      <c r="G33" s="474"/>
      <c r="H33" s="474"/>
      <c r="S33" s="66"/>
    </row>
    <row r="34" spans="1:19" ht="11.25" customHeight="1" thickBot="1">
      <c r="A34" s="68"/>
      <c r="C34" s="73"/>
      <c r="D34" s="73"/>
    </row>
    <row r="35" spans="1:19" s="75" customFormat="1" ht="19.5" customHeight="1" thickTop="1">
      <c r="A35" s="821" t="s">
        <v>58</v>
      </c>
      <c r="B35" s="822"/>
      <c r="C35" s="822"/>
      <c r="D35" s="822"/>
      <c r="E35" s="822"/>
      <c r="F35" s="822"/>
      <c r="G35" s="822"/>
      <c r="H35" s="822"/>
      <c r="I35" s="74"/>
    </row>
    <row r="36" spans="1:19" s="67" customFormat="1" ht="29.25" customHeight="1">
      <c r="A36" s="528" t="s">
        <v>60</v>
      </c>
      <c r="B36" s="534" t="s">
        <v>339</v>
      </c>
      <c r="C36" s="534"/>
      <c r="D36" s="534"/>
      <c r="E36" s="534"/>
      <c r="F36" s="534"/>
      <c r="G36" s="534"/>
      <c r="H36" s="534"/>
      <c r="I36" s="468"/>
    </row>
    <row r="37" spans="1:19" s="67" customFormat="1" ht="23.25" customHeight="1">
      <c r="A37" s="528" t="s">
        <v>61</v>
      </c>
      <c r="B37" s="534" t="s">
        <v>340</v>
      </c>
      <c r="C37" s="534"/>
      <c r="D37" s="534"/>
      <c r="E37" s="534"/>
      <c r="F37" s="534"/>
      <c r="G37" s="534"/>
      <c r="H37" s="534"/>
      <c r="I37" s="468"/>
    </row>
    <row r="38" spans="1:19" s="75" customFormat="1" ht="23.25" customHeight="1">
      <c r="A38" s="528" t="s">
        <v>59</v>
      </c>
      <c r="B38" s="824" t="s">
        <v>279</v>
      </c>
      <c r="C38" s="824"/>
      <c r="D38" s="534"/>
      <c r="E38" s="535"/>
      <c r="F38" s="535"/>
      <c r="G38" s="535"/>
      <c r="H38" s="535"/>
      <c r="I38" s="468"/>
    </row>
    <row r="39" spans="1:19" s="75" customFormat="1" ht="23.25" customHeight="1">
      <c r="A39" s="467"/>
      <c r="B39" s="536" t="s">
        <v>338</v>
      </c>
      <c r="C39" s="535"/>
      <c r="D39" s="535"/>
      <c r="E39" s="535"/>
      <c r="F39" s="535"/>
      <c r="G39" s="535"/>
      <c r="H39" s="535"/>
      <c r="I39" s="468"/>
    </row>
    <row r="40" spans="1:19" s="67" customFormat="1" ht="22.5" customHeight="1">
      <c r="A40" s="467"/>
      <c r="B40" s="536" t="s">
        <v>337</v>
      </c>
      <c r="C40" s="534"/>
      <c r="D40" s="534"/>
      <c r="E40" s="534"/>
      <c r="F40" s="534"/>
      <c r="G40" s="534"/>
      <c r="H40" s="534"/>
      <c r="I40" s="468"/>
    </row>
    <row r="41" spans="1:19" s="76" customFormat="1" ht="12.75" customHeight="1" thickBot="1">
      <c r="A41" s="77"/>
      <c r="B41" s="537"/>
      <c r="C41" s="537"/>
      <c r="D41" s="537"/>
      <c r="E41" s="537"/>
      <c r="F41" s="537"/>
      <c r="G41" s="537"/>
      <c r="H41" s="537"/>
      <c r="I41" s="78"/>
    </row>
    <row r="42" spans="1:19" s="76" customFormat="1" ht="12.75" customHeight="1" thickTop="1">
      <c r="A42" s="72"/>
      <c r="B42" s="79"/>
      <c r="C42" s="79"/>
      <c r="D42" s="79"/>
      <c r="E42" s="79"/>
      <c r="F42" s="79"/>
      <c r="G42" s="79"/>
      <c r="H42" s="79"/>
    </row>
    <row r="43" spans="1:19" s="80" customFormat="1" ht="34.5" customHeight="1">
      <c r="A43" s="820" t="s">
        <v>313</v>
      </c>
      <c r="B43" s="820"/>
      <c r="C43" s="820"/>
      <c r="D43" s="820"/>
      <c r="E43" s="820"/>
      <c r="F43" s="820"/>
      <c r="G43" s="820"/>
      <c r="H43" s="820"/>
      <c r="I43" s="820"/>
    </row>
  </sheetData>
  <mergeCells count="11">
    <mergeCell ref="A43:I43"/>
    <mergeCell ref="A35:H35"/>
    <mergeCell ref="C11:H11"/>
    <mergeCell ref="B38:C38"/>
    <mergeCell ref="A1:D1"/>
    <mergeCell ref="F1:I1"/>
    <mergeCell ref="A3:H3"/>
    <mergeCell ref="A9:D9"/>
    <mergeCell ref="B27:B28"/>
    <mergeCell ref="C8:H8"/>
    <mergeCell ref="E9:G9"/>
  </mergeCells>
  <dataValidations count="1">
    <dataValidation type="list" allowBlank="1" showInputMessage="1" showErrorMessage="1" sqref="C34">
      <formula1>#REF!</formula1>
    </dataValidation>
  </dataValidations>
  <hyperlinks>
    <hyperlink ref="B38" r:id="rId1"/>
    <hyperlink ref="E9:G9" r:id="rId2" display="Voir la définition des profils admissibles"/>
  </hyperlinks>
  <printOptions horizontalCentered="1"/>
  <pageMargins left="0.39370078740157483" right="0.4" top="0.47244094488188981" bottom="0.59" header="0.31496062992125984" footer="0.31496062992125984"/>
  <pageSetup scale="80" fitToWidth="0" fitToHeight="0" orientation="portrait" r:id="rId3"/>
  <headerFooter alignWithMargins="0">
    <oddFooter>&amp;LEfficacité organisationnelle &amp;CNouveau demandeur&amp;RMission 2024-2028</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87751" r:id="rId6" name="Check Box 7">
              <controlPr defaultSize="0" autoFill="0" autoLine="0" autoPict="0">
                <anchor moveWithCells="1">
                  <from>
                    <xdr:col>2</xdr:col>
                    <xdr:colOff>0</xdr:colOff>
                    <xdr:row>37</xdr:row>
                    <xdr:rowOff>0</xdr:rowOff>
                  </from>
                  <to>
                    <xdr:col>2</xdr:col>
                    <xdr:colOff>0</xdr:colOff>
                    <xdr:row>38</xdr:row>
                    <xdr:rowOff>69850</xdr:rowOff>
                  </to>
                </anchor>
              </controlPr>
            </control>
          </mc:Choice>
        </mc:AlternateContent>
        <mc:AlternateContent xmlns:mc="http://schemas.openxmlformats.org/markup-compatibility/2006">
          <mc:Choice Requires="x14">
            <control shapeId="287759" r:id="rId7" name="Check Box 15">
              <controlPr defaultSize="0" autoFill="0" autoLine="0" autoPict="0">
                <anchor moveWithCells="1">
                  <from>
                    <xdr:col>2</xdr:col>
                    <xdr:colOff>0</xdr:colOff>
                    <xdr:row>37</xdr:row>
                    <xdr:rowOff>0</xdr:rowOff>
                  </from>
                  <to>
                    <xdr:col>2</xdr:col>
                    <xdr:colOff>0</xdr:colOff>
                    <xdr:row>38</xdr:row>
                    <xdr:rowOff>69850</xdr:rowOff>
                  </to>
                </anchor>
              </controlPr>
            </control>
          </mc:Choice>
        </mc:AlternateContent>
        <mc:AlternateContent xmlns:mc="http://schemas.openxmlformats.org/markup-compatibility/2006">
          <mc:Choice Requires="x14">
            <control shapeId="287760" r:id="rId8" name="Check Box 16">
              <controlPr defaultSize="0" autoFill="0" autoLine="0" autoPict="0">
                <anchor moveWithCells="1">
                  <from>
                    <xdr:col>2</xdr:col>
                    <xdr:colOff>0</xdr:colOff>
                    <xdr:row>37</xdr:row>
                    <xdr:rowOff>0</xdr:rowOff>
                  </from>
                  <to>
                    <xdr:col>2</xdr:col>
                    <xdr:colOff>0</xdr:colOff>
                    <xdr:row>38</xdr:row>
                    <xdr:rowOff>69850</xdr:rowOff>
                  </to>
                </anchor>
              </controlPr>
            </control>
          </mc:Choice>
        </mc:AlternateContent>
        <mc:AlternateContent xmlns:mc="http://schemas.openxmlformats.org/markup-compatibility/2006">
          <mc:Choice Requires="x14">
            <control shapeId="287761" r:id="rId9" name="Check Box 17">
              <controlPr defaultSize="0" autoFill="0" autoLine="0" autoPict="0">
                <anchor moveWithCells="1">
                  <from>
                    <xdr:col>2</xdr:col>
                    <xdr:colOff>0</xdr:colOff>
                    <xdr:row>37</xdr:row>
                    <xdr:rowOff>0</xdr:rowOff>
                  </from>
                  <to>
                    <xdr:col>2</xdr:col>
                    <xdr:colOff>0</xdr:colOff>
                    <xdr:row>38</xdr:row>
                    <xdr:rowOff>69850</xdr:rowOff>
                  </to>
                </anchor>
              </controlPr>
            </control>
          </mc:Choice>
        </mc:AlternateContent>
        <mc:AlternateContent xmlns:mc="http://schemas.openxmlformats.org/markup-compatibility/2006">
          <mc:Choice Requires="x14">
            <control shapeId="287763" r:id="rId10" name="Check Box 19">
              <controlPr defaultSize="0" autoFill="0" autoLine="0" autoPict="0">
                <anchor moveWithCells="1">
                  <from>
                    <xdr:col>2</xdr:col>
                    <xdr:colOff>0</xdr:colOff>
                    <xdr:row>37</xdr:row>
                    <xdr:rowOff>0</xdr:rowOff>
                  </from>
                  <to>
                    <xdr:col>2</xdr:col>
                    <xdr:colOff>0</xdr:colOff>
                    <xdr:row>37</xdr:row>
                    <xdr:rowOff>285750</xdr:rowOff>
                  </to>
                </anchor>
              </controlPr>
            </control>
          </mc:Choice>
        </mc:AlternateContent>
        <mc:AlternateContent xmlns:mc="http://schemas.openxmlformats.org/markup-compatibility/2006">
          <mc:Choice Requires="x14">
            <control shapeId="287764" r:id="rId11" name="Check Box 20">
              <controlPr defaultSize="0" autoFill="0" autoLine="0" autoPict="0">
                <anchor moveWithCells="1">
                  <from>
                    <xdr:col>2</xdr:col>
                    <xdr:colOff>0</xdr:colOff>
                    <xdr:row>39</xdr:row>
                    <xdr:rowOff>0</xdr:rowOff>
                  </from>
                  <to>
                    <xdr:col>2</xdr:col>
                    <xdr:colOff>0</xdr:colOff>
                    <xdr:row>40</xdr:row>
                    <xdr:rowOff>38100</xdr:rowOff>
                  </to>
                </anchor>
              </controlPr>
            </control>
          </mc:Choice>
        </mc:AlternateContent>
        <mc:AlternateContent xmlns:mc="http://schemas.openxmlformats.org/markup-compatibility/2006">
          <mc:Choice Requires="x14">
            <control shapeId="287765" r:id="rId12" name="Check Box 21">
              <controlPr defaultSize="0" autoFill="0" autoLine="0" autoPict="0">
                <anchor moveWithCells="1">
                  <from>
                    <xdr:col>2</xdr:col>
                    <xdr:colOff>0</xdr:colOff>
                    <xdr:row>40</xdr:row>
                    <xdr:rowOff>0</xdr:rowOff>
                  </from>
                  <to>
                    <xdr:col>2</xdr:col>
                    <xdr:colOff>0</xdr:colOff>
                    <xdr:row>42</xdr:row>
                    <xdr:rowOff>0</xdr:rowOff>
                  </to>
                </anchor>
              </controlPr>
            </control>
          </mc:Choice>
        </mc:AlternateContent>
        <mc:AlternateContent xmlns:mc="http://schemas.openxmlformats.org/markup-compatibility/2006">
          <mc:Choice Requires="x14">
            <control shapeId="287766" r:id="rId13" name="Check Box 22">
              <controlPr defaultSize="0" autoFill="0" autoLine="0" autoPict="0">
                <anchor moveWithCells="1">
                  <from>
                    <xdr:col>2</xdr:col>
                    <xdr:colOff>0</xdr:colOff>
                    <xdr:row>42</xdr:row>
                    <xdr:rowOff>0</xdr:rowOff>
                  </from>
                  <to>
                    <xdr:col>2</xdr:col>
                    <xdr:colOff>0</xdr:colOff>
                    <xdr:row>42</xdr:row>
                    <xdr:rowOff>323850</xdr:rowOff>
                  </to>
                </anchor>
              </controlPr>
            </control>
          </mc:Choice>
        </mc:AlternateContent>
        <mc:AlternateContent xmlns:mc="http://schemas.openxmlformats.org/markup-compatibility/2006">
          <mc:Choice Requires="x14">
            <control shapeId="287767" r:id="rId14" name="Check Box 23">
              <controlPr defaultSize="0" autoFill="0" autoLine="0" autoPict="0">
                <anchor moveWithCells="1">
                  <from>
                    <xdr:col>2</xdr:col>
                    <xdr:colOff>0</xdr:colOff>
                    <xdr:row>43</xdr:row>
                    <xdr:rowOff>0</xdr:rowOff>
                  </from>
                  <to>
                    <xdr:col>2</xdr:col>
                    <xdr:colOff>0</xdr:colOff>
                    <xdr:row>44</xdr:row>
                    <xdr:rowOff>146050</xdr:rowOff>
                  </to>
                </anchor>
              </controlPr>
            </control>
          </mc:Choice>
        </mc:AlternateContent>
        <mc:AlternateContent xmlns:mc="http://schemas.openxmlformats.org/markup-compatibility/2006">
          <mc:Choice Requires="x14">
            <control shapeId="287768" r:id="rId15" name="Check Box 24">
              <controlPr defaultSize="0" autoFill="0" autoLine="0" autoPict="0">
                <anchor moveWithCells="1">
                  <from>
                    <xdr:col>2</xdr:col>
                    <xdr:colOff>0</xdr:colOff>
                    <xdr:row>43</xdr:row>
                    <xdr:rowOff>0</xdr:rowOff>
                  </from>
                  <to>
                    <xdr:col>2</xdr:col>
                    <xdr:colOff>0</xdr:colOff>
                    <xdr:row>45</xdr:row>
                    <xdr:rowOff>31750</xdr:rowOff>
                  </to>
                </anchor>
              </controlPr>
            </control>
          </mc:Choice>
        </mc:AlternateContent>
        <mc:AlternateContent xmlns:mc="http://schemas.openxmlformats.org/markup-compatibility/2006">
          <mc:Choice Requires="x14">
            <control shapeId="287769" r:id="rId16" name="Check Box 25">
              <controlPr defaultSize="0" autoFill="0" autoLine="0" autoPict="0">
                <anchor moveWithCells="1">
                  <from>
                    <xdr:col>2</xdr:col>
                    <xdr:colOff>0</xdr:colOff>
                    <xdr:row>43</xdr:row>
                    <xdr:rowOff>0</xdr:rowOff>
                  </from>
                  <to>
                    <xdr:col>2</xdr:col>
                    <xdr:colOff>0</xdr:colOff>
                    <xdr:row>46</xdr:row>
                    <xdr:rowOff>50800</xdr:rowOff>
                  </to>
                </anchor>
              </controlPr>
            </control>
          </mc:Choice>
        </mc:AlternateContent>
        <mc:AlternateContent xmlns:mc="http://schemas.openxmlformats.org/markup-compatibility/2006">
          <mc:Choice Requires="x14">
            <control shapeId="287770" r:id="rId17" name="Check Box 26">
              <controlPr defaultSize="0" autoFill="0" autoLine="0" autoPict="0">
                <anchor moveWithCells="1">
                  <from>
                    <xdr:col>2</xdr:col>
                    <xdr:colOff>0</xdr:colOff>
                    <xdr:row>41</xdr:row>
                    <xdr:rowOff>0</xdr:rowOff>
                  </from>
                  <to>
                    <xdr:col>2</xdr:col>
                    <xdr:colOff>0</xdr:colOff>
                    <xdr:row>42</xdr:row>
                    <xdr:rowOff>165100</xdr:rowOff>
                  </to>
                </anchor>
              </controlPr>
            </control>
          </mc:Choice>
        </mc:AlternateContent>
        <mc:AlternateContent xmlns:mc="http://schemas.openxmlformats.org/markup-compatibility/2006">
          <mc:Choice Requires="x14">
            <control shapeId="287771" r:id="rId18" name="Check Box 27">
              <controlPr defaultSize="0" autoFill="0" autoLine="0" autoPict="0">
                <anchor moveWithCells="1">
                  <from>
                    <xdr:col>2</xdr:col>
                    <xdr:colOff>0</xdr:colOff>
                    <xdr:row>37</xdr:row>
                    <xdr:rowOff>0</xdr:rowOff>
                  </from>
                  <to>
                    <xdr:col>2</xdr:col>
                    <xdr:colOff>0</xdr:colOff>
                    <xdr:row>38</xdr:row>
                    <xdr:rowOff>114300</xdr:rowOff>
                  </to>
                </anchor>
              </controlPr>
            </control>
          </mc:Choice>
        </mc:AlternateContent>
        <mc:AlternateContent xmlns:mc="http://schemas.openxmlformats.org/markup-compatibility/2006">
          <mc:Choice Requires="x14">
            <control shapeId="287773" r:id="rId19" name="Check Box 29">
              <controlPr defaultSize="0" autoFill="0" autoLine="0" autoPict="0">
                <anchor moveWithCells="1">
                  <from>
                    <xdr:col>2</xdr:col>
                    <xdr:colOff>0</xdr:colOff>
                    <xdr:row>37</xdr:row>
                    <xdr:rowOff>0</xdr:rowOff>
                  </from>
                  <to>
                    <xdr:col>2</xdr:col>
                    <xdr:colOff>0</xdr:colOff>
                    <xdr:row>38</xdr:row>
                    <xdr:rowOff>184150</xdr:rowOff>
                  </to>
                </anchor>
              </controlPr>
            </control>
          </mc:Choice>
        </mc:AlternateContent>
        <mc:AlternateContent xmlns:mc="http://schemas.openxmlformats.org/markup-compatibility/2006">
          <mc:Choice Requires="x14">
            <control shapeId="287774" r:id="rId20" name="Check Box 30">
              <controlPr defaultSize="0" autoFill="0" autoLine="0" autoPict="0">
                <anchor moveWithCells="1">
                  <from>
                    <xdr:col>2</xdr:col>
                    <xdr:colOff>0</xdr:colOff>
                    <xdr:row>37</xdr:row>
                    <xdr:rowOff>0</xdr:rowOff>
                  </from>
                  <to>
                    <xdr:col>2</xdr:col>
                    <xdr:colOff>0</xdr:colOff>
                    <xdr:row>38</xdr:row>
                    <xdr:rowOff>184150</xdr:rowOff>
                  </to>
                </anchor>
              </controlPr>
            </control>
          </mc:Choice>
        </mc:AlternateContent>
        <mc:AlternateContent xmlns:mc="http://schemas.openxmlformats.org/markup-compatibility/2006">
          <mc:Choice Requires="x14">
            <control shapeId="287775" r:id="rId21" name="Check Box 31">
              <controlPr defaultSize="0" autoFill="0" autoLine="0" autoPict="0">
                <anchor moveWithCells="1">
                  <from>
                    <xdr:col>2</xdr:col>
                    <xdr:colOff>0</xdr:colOff>
                    <xdr:row>37</xdr:row>
                    <xdr:rowOff>0</xdr:rowOff>
                  </from>
                  <to>
                    <xdr:col>2</xdr:col>
                    <xdr:colOff>0</xdr:colOff>
                    <xdr:row>38</xdr:row>
                    <xdr:rowOff>184150</xdr:rowOff>
                  </to>
                </anchor>
              </controlPr>
            </control>
          </mc:Choice>
        </mc:AlternateContent>
        <mc:AlternateContent xmlns:mc="http://schemas.openxmlformats.org/markup-compatibility/2006">
          <mc:Choice Requires="x14">
            <control shapeId="287779" r:id="rId22" name="Check Box 35">
              <controlPr defaultSize="0" autoFill="0" autoLine="0" autoPict="0">
                <anchor moveWithCells="1">
                  <from>
                    <xdr:col>2</xdr:col>
                    <xdr:colOff>0</xdr:colOff>
                    <xdr:row>37</xdr:row>
                    <xdr:rowOff>0</xdr:rowOff>
                  </from>
                  <to>
                    <xdr:col>2</xdr:col>
                    <xdr:colOff>0</xdr:colOff>
                    <xdr:row>38</xdr:row>
                    <xdr:rowOff>31750</xdr:rowOff>
                  </to>
                </anchor>
              </controlPr>
            </control>
          </mc:Choice>
        </mc:AlternateContent>
        <mc:AlternateContent xmlns:mc="http://schemas.openxmlformats.org/markup-compatibility/2006">
          <mc:Choice Requires="x14">
            <control shapeId="287782" r:id="rId23" name="Check Box 38">
              <controlPr defaultSize="0" autoFill="0" autoLine="0" autoPict="0">
                <anchor moveWithCells="1">
                  <from>
                    <xdr:col>2</xdr:col>
                    <xdr:colOff>0</xdr:colOff>
                    <xdr:row>39</xdr:row>
                    <xdr:rowOff>0</xdr:rowOff>
                  </from>
                  <to>
                    <xdr:col>2</xdr:col>
                    <xdr:colOff>0</xdr:colOff>
                    <xdr:row>40</xdr:row>
                    <xdr:rowOff>50800</xdr:rowOff>
                  </to>
                </anchor>
              </controlPr>
            </control>
          </mc:Choice>
        </mc:AlternateContent>
        <mc:AlternateContent xmlns:mc="http://schemas.openxmlformats.org/markup-compatibility/2006">
          <mc:Choice Requires="x14">
            <control shapeId="287789" r:id="rId24" name="Check Box 45">
              <controlPr defaultSize="0" autoFill="0" autoLine="0" autoPict="0">
                <anchor moveWithCells="1">
                  <from>
                    <xdr:col>2</xdr:col>
                    <xdr:colOff>0</xdr:colOff>
                    <xdr:row>43</xdr:row>
                    <xdr:rowOff>0</xdr:rowOff>
                  </from>
                  <to>
                    <xdr:col>2</xdr:col>
                    <xdr:colOff>0</xdr:colOff>
                    <xdr:row>44</xdr:row>
                    <xdr:rowOff>146050</xdr:rowOff>
                  </to>
                </anchor>
              </controlPr>
            </control>
          </mc:Choice>
        </mc:AlternateContent>
        <mc:AlternateContent xmlns:mc="http://schemas.openxmlformats.org/markup-compatibility/2006">
          <mc:Choice Requires="x14">
            <control shapeId="287790" r:id="rId25" name="Check Box 46">
              <controlPr defaultSize="0" autoFill="0" autoLine="0" autoPict="0">
                <anchor moveWithCells="1">
                  <from>
                    <xdr:col>2</xdr:col>
                    <xdr:colOff>0</xdr:colOff>
                    <xdr:row>43</xdr:row>
                    <xdr:rowOff>0</xdr:rowOff>
                  </from>
                  <to>
                    <xdr:col>2</xdr:col>
                    <xdr:colOff>0</xdr:colOff>
                    <xdr:row>44</xdr:row>
                    <xdr:rowOff>146050</xdr:rowOff>
                  </to>
                </anchor>
              </controlPr>
            </control>
          </mc:Choice>
        </mc:AlternateContent>
        <mc:AlternateContent xmlns:mc="http://schemas.openxmlformats.org/markup-compatibility/2006">
          <mc:Choice Requires="x14">
            <control shapeId="287791" r:id="rId26" name="Check Box 47">
              <controlPr defaultSize="0" autoFill="0" autoLine="0" autoPict="0">
                <anchor moveWithCells="1">
                  <from>
                    <xdr:col>2</xdr:col>
                    <xdr:colOff>0</xdr:colOff>
                    <xdr:row>43</xdr:row>
                    <xdr:rowOff>0</xdr:rowOff>
                  </from>
                  <to>
                    <xdr:col>2</xdr:col>
                    <xdr:colOff>0</xdr:colOff>
                    <xdr:row>44</xdr:row>
                    <xdr:rowOff>146050</xdr:rowOff>
                  </to>
                </anchor>
              </controlPr>
            </control>
          </mc:Choice>
        </mc:AlternateContent>
        <mc:AlternateContent xmlns:mc="http://schemas.openxmlformats.org/markup-compatibility/2006">
          <mc:Choice Requires="x14">
            <control shapeId="287792" r:id="rId27" name="Check Box 48">
              <controlPr defaultSize="0" autoFill="0" autoLine="0" autoPict="0">
                <anchor moveWithCells="1">
                  <from>
                    <xdr:col>2</xdr:col>
                    <xdr:colOff>0</xdr:colOff>
                    <xdr:row>43</xdr:row>
                    <xdr:rowOff>0</xdr:rowOff>
                  </from>
                  <to>
                    <xdr:col>2</xdr:col>
                    <xdr:colOff>0</xdr:colOff>
                    <xdr:row>44</xdr:row>
                    <xdr:rowOff>146050</xdr:rowOff>
                  </to>
                </anchor>
              </controlPr>
            </control>
          </mc:Choice>
        </mc:AlternateContent>
        <mc:AlternateContent xmlns:mc="http://schemas.openxmlformats.org/markup-compatibility/2006">
          <mc:Choice Requires="x14">
            <control shapeId="287793" r:id="rId28" name="Check Box 49">
              <controlPr defaultSize="0" autoFill="0" autoLine="0" autoPict="0">
                <anchor moveWithCells="1">
                  <from>
                    <xdr:col>2</xdr:col>
                    <xdr:colOff>0</xdr:colOff>
                    <xdr:row>43</xdr:row>
                    <xdr:rowOff>0</xdr:rowOff>
                  </from>
                  <to>
                    <xdr:col>2</xdr:col>
                    <xdr:colOff>0</xdr:colOff>
                    <xdr:row>44</xdr:row>
                    <xdr:rowOff>146050</xdr:rowOff>
                  </to>
                </anchor>
              </controlPr>
            </control>
          </mc:Choice>
        </mc:AlternateContent>
        <mc:AlternateContent xmlns:mc="http://schemas.openxmlformats.org/markup-compatibility/2006">
          <mc:Choice Requires="x14">
            <control shapeId="287794" r:id="rId29" name="Check Box 50">
              <controlPr defaultSize="0" autoFill="0" autoLine="0" autoPict="0">
                <anchor moveWithCells="1">
                  <from>
                    <xdr:col>2</xdr:col>
                    <xdr:colOff>0</xdr:colOff>
                    <xdr:row>43</xdr:row>
                    <xdr:rowOff>0</xdr:rowOff>
                  </from>
                  <to>
                    <xdr:col>2</xdr:col>
                    <xdr:colOff>0</xdr:colOff>
                    <xdr:row>45</xdr:row>
                    <xdr:rowOff>50800</xdr:rowOff>
                  </to>
                </anchor>
              </controlPr>
            </control>
          </mc:Choice>
        </mc:AlternateContent>
        <mc:AlternateContent xmlns:mc="http://schemas.openxmlformats.org/markup-compatibility/2006">
          <mc:Choice Requires="x14">
            <control shapeId="287795" r:id="rId30" name="Check Box 51">
              <controlPr defaultSize="0" autoFill="0" autoLine="0" autoPict="0">
                <anchor moveWithCells="1">
                  <from>
                    <xdr:col>2</xdr:col>
                    <xdr:colOff>0</xdr:colOff>
                    <xdr:row>43</xdr:row>
                    <xdr:rowOff>0</xdr:rowOff>
                  </from>
                  <to>
                    <xdr:col>2</xdr:col>
                    <xdr:colOff>0</xdr:colOff>
                    <xdr:row>44</xdr:row>
                    <xdr:rowOff>146050</xdr:rowOff>
                  </to>
                </anchor>
              </controlPr>
            </control>
          </mc:Choice>
        </mc:AlternateContent>
        <mc:AlternateContent xmlns:mc="http://schemas.openxmlformats.org/markup-compatibility/2006">
          <mc:Choice Requires="x14">
            <control shapeId="287833" r:id="rId31" name="Check Box 89">
              <controlPr defaultSize="0" autoFill="0" autoLine="0" autoPict="0">
                <anchor moveWithCells="1">
                  <from>
                    <xdr:col>6</xdr:col>
                    <xdr:colOff>12700</xdr:colOff>
                    <xdr:row>14</xdr:row>
                    <xdr:rowOff>222250</xdr:rowOff>
                  </from>
                  <to>
                    <xdr:col>6</xdr:col>
                    <xdr:colOff>355600</xdr:colOff>
                    <xdr:row>16</xdr:row>
                    <xdr:rowOff>38100</xdr:rowOff>
                  </to>
                </anchor>
              </controlPr>
            </control>
          </mc:Choice>
        </mc:AlternateContent>
        <mc:AlternateContent xmlns:mc="http://schemas.openxmlformats.org/markup-compatibility/2006">
          <mc:Choice Requires="x14">
            <control shapeId="287834" r:id="rId32" name="Check Box 90">
              <controlPr defaultSize="0" autoFill="0" autoLine="0" autoPict="0">
                <anchor moveWithCells="1">
                  <from>
                    <xdr:col>2</xdr:col>
                    <xdr:colOff>0</xdr:colOff>
                    <xdr:row>15</xdr:row>
                    <xdr:rowOff>38100</xdr:rowOff>
                  </from>
                  <to>
                    <xdr:col>2</xdr:col>
                    <xdr:colOff>222250</xdr:colOff>
                    <xdr:row>16</xdr:row>
                    <xdr:rowOff>88900</xdr:rowOff>
                  </to>
                </anchor>
              </controlPr>
            </control>
          </mc:Choice>
        </mc:AlternateContent>
        <mc:AlternateContent xmlns:mc="http://schemas.openxmlformats.org/markup-compatibility/2006">
          <mc:Choice Requires="x14">
            <control shapeId="287835" r:id="rId33" name="Check Box 91">
              <controlPr defaultSize="0" autoFill="0" autoLine="0" autoPict="0">
                <anchor moveWithCells="1">
                  <from>
                    <xdr:col>2</xdr:col>
                    <xdr:colOff>0</xdr:colOff>
                    <xdr:row>14</xdr:row>
                    <xdr:rowOff>50800</xdr:rowOff>
                  </from>
                  <to>
                    <xdr:col>2</xdr:col>
                    <xdr:colOff>317500</xdr:colOff>
                    <xdr:row>15</xdr:row>
                    <xdr:rowOff>69850</xdr:rowOff>
                  </to>
                </anchor>
              </controlPr>
            </control>
          </mc:Choice>
        </mc:AlternateContent>
        <mc:AlternateContent xmlns:mc="http://schemas.openxmlformats.org/markup-compatibility/2006">
          <mc:Choice Requires="x14">
            <control shapeId="287836" r:id="rId34" name="Check Box 92">
              <controlPr defaultSize="0" autoFill="0" autoLine="0" autoPict="0">
                <anchor moveWithCells="1">
                  <from>
                    <xdr:col>3</xdr:col>
                    <xdr:colOff>736600</xdr:colOff>
                    <xdr:row>14</xdr:row>
                    <xdr:rowOff>57150</xdr:rowOff>
                  </from>
                  <to>
                    <xdr:col>3</xdr:col>
                    <xdr:colOff>1047750</xdr:colOff>
                    <xdr:row>15</xdr:row>
                    <xdr:rowOff>57150</xdr:rowOff>
                  </to>
                </anchor>
              </controlPr>
            </control>
          </mc:Choice>
        </mc:AlternateContent>
        <mc:AlternateContent xmlns:mc="http://schemas.openxmlformats.org/markup-compatibility/2006">
          <mc:Choice Requires="x14">
            <control shapeId="287837" r:id="rId35" name="Check Box 93">
              <controlPr defaultSize="0" autoFill="0" autoLine="0" autoPict="0">
                <anchor moveWithCells="1">
                  <from>
                    <xdr:col>3</xdr:col>
                    <xdr:colOff>736600</xdr:colOff>
                    <xdr:row>16</xdr:row>
                    <xdr:rowOff>228600</xdr:rowOff>
                  </from>
                  <to>
                    <xdr:col>3</xdr:col>
                    <xdr:colOff>1028700</xdr:colOff>
                    <xdr:row>18</xdr:row>
                    <xdr:rowOff>88900</xdr:rowOff>
                  </to>
                </anchor>
              </controlPr>
            </control>
          </mc:Choice>
        </mc:AlternateContent>
        <mc:AlternateContent xmlns:mc="http://schemas.openxmlformats.org/markup-compatibility/2006">
          <mc:Choice Requires="x14">
            <control shapeId="287838" r:id="rId36" name="Check Box 94">
              <controlPr defaultSize="0" autoFill="0" autoLine="0" autoPict="0">
                <anchor moveWithCells="1">
                  <from>
                    <xdr:col>6</xdr:col>
                    <xdr:colOff>0</xdr:colOff>
                    <xdr:row>13</xdr:row>
                    <xdr:rowOff>203200</xdr:rowOff>
                  </from>
                  <to>
                    <xdr:col>6</xdr:col>
                    <xdr:colOff>298450</xdr:colOff>
                    <xdr:row>15</xdr:row>
                    <xdr:rowOff>107950</xdr:rowOff>
                  </to>
                </anchor>
              </controlPr>
            </control>
          </mc:Choice>
        </mc:AlternateContent>
        <mc:AlternateContent xmlns:mc="http://schemas.openxmlformats.org/markup-compatibility/2006">
          <mc:Choice Requires="x14">
            <control shapeId="287839" r:id="rId37" name="Check Box 95">
              <controlPr defaultSize="0" autoFill="0" autoLine="0" autoPict="0">
                <anchor moveWithCells="1">
                  <from>
                    <xdr:col>2</xdr:col>
                    <xdr:colOff>0</xdr:colOff>
                    <xdr:row>15</xdr:row>
                    <xdr:rowOff>260350</xdr:rowOff>
                  </from>
                  <to>
                    <xdr:col>2</xdr:col>
                    <xdr:colOff>279400</xdr:colOff>
                    <xdr:row>17</xdr:row>
                    <xdr:rowOff>57150</xdr:rowOff>
                  </to>
                </anchor>
              </controlPr>
            </control>
          </mc:Choice>
        </mc:AlternateContent>
        <mc:AlternateContent xmlns:mc="http://schemas.openxmlformats.org/markup-compatibility/2006">
          <mc:Choice Requires="x14">
            <control shapeId="287840" r:id="rId38" name="Check Box 96">
              <controlPr defaultSize="0" autoFill="0" autoLine="0" autoPict="0">
                <anchor moveWithCells="1">
                  <from>
                    <xdr:col>3</xdr:col>
                    <xdr:colOff>736600</xdr:colOff>
                    <xdr:row>15</xdr:row>
                    <xdr:rowOff>228600</xdr:rowOff>
                  </from>
                  <to>
                    <xdr:col>3</xdr:col>
                    <xdr:colOff>952500</xdr:colOff>
                    <xdr:row>17</xdr:row>
                    <xdr:rowOff>31750</xdr:rowOff>
                  </to>
                </anchor>
              </controlPr>
            </control>
          </mc:Choice>
        </mc:AlternateContent>
        <mc:AlternateContent xmlns:mc="http://schemas.openxmlformats.org/markup-compatibility/2006">
          <mc:Choice Requires="x14">
            <control shapeId="287841" r:id="rId39" name="Check Box 97">
              <controlPr defaultSize="0" autoFill="0" autoLine="0" autoPict="0">
                <anchor moveWithCells="1">
                  <from>
                    <xdr:col>2</xdr:col>
                    <xdr:colOff>0</xdr:colOff>
                    <xdr:row>17</xdr:row>
                    <xdr:rowOff>12700</xdr:rowOff>
                  </from>
                  <to>
                    <xdr:col>2</xdr:col>
                    <xdr:colOff>260350</xdr:colOff>
                    <xdr:row>18</xdr:row>
                    <xdr:rowOff>57150</xdr:rowOff>
                  </to>
                </anchor>
              </controlPr>
            </control>
          </mc:Choice>
        </mc:AlternateContent>
        <mc:AlternateContent xmlns:mc="http://schemas.openxmlformats.org/markup-compatibility/2006">
          <mc:Choice Requires="x14">
            <control shapeId="287842" r:id="rId40" name="Check Box 98">
              <controlPr defaultSize="0" autoFill="0" autoLine="0" autoPict="0">
                <anchor moveWithCells="1">
                  <from>
                    <xdr:col>3</xdr:col>
                    <xdr:colOff>736600</xdr:colOff>
                    <xdr:row>15</xdr:row>
                    <xdr:rowOff>12700</xdr:rowOff>
                  </from>
                  <to>
                    <xdr:col>3</xdr:col>
                    <xdr:colOff>971550</xdr:colOff>
                    <xdr:row>16</xdr:row>
                    <xdr:rowOff>57150</xdr:rowOff>
                  </to>
                </anchor>
              </controlPr>
            </control>
          </mc:Choice>
        </mc:AlternateContent>
        <mc:AlternateContent xmlns:mc="http://schemas.openxmlformats.org/markup-compatibility/2006">
          <mc:Choice Requires="x14">
            <control shapeId="287843" r:id="rId41" name="Check Box 99">
              <controlPr defaultSize="0" autoFill="0" autoLine="0" autoPict="0">
                <anchor moveWithCells="1">
                  <from>
                    <xdr:col>6</xdr:col>
                    <xdr:colOff>19050</xdr:colOff>
                    <xdr:row>15</xdr:row>
                    <xdr:rowOff>228600</xdr:rowOff>
                  </from>
                  <to>
                    <xdr:col>6</xdr:col>
                    <xdr:colOff>317500</xdr:colOff>
                    <xdr:row>17</xdr:row>
                    <xdr:rowOff>69850</xdr:rowOff>
                  </to>
                </anchor>
              </controlPr>
            </control>
          </mc:Choice>
        </mc:AlternateContent>
        <mc:AlternateContent xmlns:mc="http://schemas.openxmlformats.org/markup-compatibility/2006">
          <mc:Choice Requires="x14">
            <control shapeId="287844" r:id="rId42" name="Check Box 100">
              <controlPr defaultSize="0" autoFill="0" autoLine="0" autoPict="0">
                <anchor moveWithCells="1">
                  <from>
                    <xdr:col>6</xdr:col>
                    <xdr:colOff>19050</xdr:colOff>
                    <xdr:row>16</xdr:row>
                    <xdr:rowOff>241300</xdr:rowOff>
                  </from>
                  <to>
                    <xdr:col>6</xdr:col>
                    <xdr:colOff>317500</xdr:colOff>
                    <xdr:row>18</xdr:row>
                    <xdr:rowOff>57150</xdr:rowOff>
                  </to>
                </anchor>
              </controlPr>
            </control>
          </mc:Choice>
        </mc:AlternateContent>
        <mc:AlternateContent xmlns:mc="http://schemas.openxmlformats.org/markup-compatibility/2006">
          <mc:Choice Requires="x14">
            <control shapeId="287863" r:id="rId43" name="Check Box 119">
              <controlPr defaultSize="0" autoFill="0" autoLine="0" autoPict="0">
                <anchor moveWithCells="1">
                  <from>
                    <xdr:col>0</xdr:col>
                    <xdr:colOff>146050</xdr:colOff>
                    <xdr:row>23</xdr:row>
                    <xdr:rowOff>31750</xdr:rowOff>
                  </from>
                  <to>
                    <xdr:col>1</xdr:col>
                    <xdr:colOff>222250</xdr:colOff>
                    <xdr:row>24</xdr:row>
                    <xdr:rowOff>0</xdr:rowOff>
                  </to>
                </anchor>
              </controlPr>
            </control>
          </mc:Choice>
        </mc:AlternateContent>
        <mc:AlternateContent xmlns:mc="http://schemas.openxmlformats.org/markup-compatibility/2006">
          <mc:Choice Requires="x14">
            <control shapeId="287864" r:id="rId44" name="Check Box 120">
              <controlPr defaultSize="0" autoFill="0" autoLine="0" autoPict="0">
                <anchor moveWithCells="1">
                  <from>
                    <xdr:col>0</xdr:col>
                    <xdr:colOff>127000</xdr:colOff>
                    <xdr:row>24</xdr:row>
                    <xdr:rowOff>114300</xdr:rowOff>
                  </from>
                  <to>
                    <xdr:col>1</xdr:col>
                    <xdr:colOff>203200</xdr:colOff>
                    <xdr:row>25</xdr:row>
                    <xdr:rowOff>31750</xdr:rowOff>
                  </to>
                </anchor>
              </controlPr>
            </control>
          </mc:Choice>
        </mc:AlternateContent>
        <mc:AlternateContent xmlns:mc="http://schemas.openxmlformats.org/markup-compatibility/2006">
          <mc:Choice Requires="x14">
            <control shapeId="287866" r:id="rId45" name="Check Box 122">
              <controlPr defaultSize="0" autoFill="0" autoLine="0" autoPict="0">
                <anchor moveWithCells="1">
                  <from>
                    <xdr:col>1</xdr:col>
                    <xdr:colOff>69850</xdr:colOff>
                    <xdr:row>28</xdr:row>
                    <xdr:rowOff>19050</xdr:rowOff>
                  </from>
                  <to>
                    <xdr:col>1</xdr:col>
                    <xdr:colOff>393700</xdr:colOff>
                    <xdr:row>28</xdr:row>
                    <xdr:rowOff>260350</xdr:rowOff>
                  </to>
                </anchor>
              </controlPr>
            </control>
          </mc:Choice>
        </mc:AlternateContent>
        <mc:AlternateContent xmlns:mc="http://schemas.openxmlformats.org/markup-compatibility/2006">
          <mc:Choice Requires="x14">
            <control shapeId="287867" r:id="rId46" name="Check Box 123">
              <controlPr defaultSize="0" autoFill="0" autoLine="0" autoPict="0">
                <anchor moveWithCells="1">
                  <from>
                    <xdr:col>1</xdr:col>
                    <xdr:colOff>57150</xdr:colOff>
                    <xdr:row>29</xdr:row>
                    <xdr:rowOff>95250</xdr:rowOff>
                  </from>
                  <to>
                    <xdr:col>1</xdr:col>
                    <xdr:colOff>381000</xdr:colOff>
                    <xdr:row>30</xdr:row>
                    <xdr:rowOff>38100</xdr:rowOff>
                  </to>
                </anchor>
              </controlPr>
            </control>
          </mc:Choice>
        </mc:AlternateContent>
        <mc:AlternateContent xmlns:mc="http://schemas.openxmlformats.org/markup-compatibility/2006">
          <mc:Choice Requires="x14">
            <control shapeId="287868" r:id="rId47" name="Check Box 124">
              <controlPr defaultSize="0" autoFill="0" autoLine="0" autoPict="0">
                <anchor moveWithCells="1">
                  <from>
                    <xdr:col>1</xdr:col>
                    <xdr:colOff>57150</xdr:colOff>
                    <xdr:row>30</xdr:row>
                    <xdr:rowOff>57150</xdr:rowOff>
                  </from>
                  <to>
                    <xdr:col>1</xdr:col>
                    <xdr:colOff>381000</xdr:colOff>
                    <xdr:row>31</xdr:row>
                    <xdr:rowOff>19050</xdr:rowOff>
                  </to>
                </anchor>
              </controlPr>
            </control>
          </mc:Choice>
        </mc:AlternateContent>
        <mc:AlternateContent xmlns:mc="http://schemas.openxmlformats.org/markup-compatibility/2006">
          <mc:Choice Requires="x14">
            <control shapeId="287870" r:id="rId48" name="Check Box 126">
              <controlPr defaultSize="0" autoFill="0" autoLine="0" autoPict="0">
                <anchor moveWithCells="1">
                  <from>
                    <xdr:col>1</xdr:col>
                    <xdr:colOff>57150</xdr:colOff>
                    <xdr:row>31</xdr:row>
                    <xdr:rowOff>57150</xdr:rowOff>
                  </from>
                  <to>
                    <xdr:col>1</xdr:col>
                    <xdr:colOff>381000</xdr:colOff>
                    <xdr:row>32</xdr:row>
                    <xdr:rowOff>19050</xdr:rowOff>
                  </to>
                </anchor>
              </controlPr>
            </control>
          </mc:Choice>
        </mc:AlternateContent>
        <mc:AlternateContent xmlns:mc="http://schemas.openxmlformats.org/markup-compatibility/2006">
          <mc:Choice Requires="x14">
            <control shapeId="287879" r:id="rId49" name="Check Box 135">
              <controlPr defaultSize="0" autoFill="0" autoLine="0" autoPict="0">
                <anchor moveWithCells="1">
                  <from>
                    <xdr:col>1</xdr:col>
                    <xdr:colOff>57150</xdr:colOff>
                    <xdr:row>26</xdr:row>
                    <xdr:rowOff>114300</xdr:rowOff>
                  </from>
                  <to>
                    <xdr:col>1</xdr:col>
                    <xdr:colOff>393700</xdr:colOff>
                    <xdr:row>27</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14:formula1>
            <xm:f>Profils!$A$1:$A$14</xm:f>
          </x14:formula1>
          <xm:sqref>C11:H11</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7" tint="0.59999389629810485"/>
  </sheetPr>
  <dimension ref="A1:N81"/>
  <sheetViews>
    <sheetView showGridLines="0" showWhiteSpace="0" zoomScaleNormal="100" workbookViewId="0">
      <selection activeCell="F3" sqref="F3"/>
    </sheetView>
  </sheetViews>
  <sheetFormatPr baseColWidth="10" defaultColWidth="11.453125" defaultRowHeight="12.5"/>
  <cols>
    <col min="1" max="1" width="2.1796875" style="4" customWidth="1"/>
    <col min="2" max="2" width="29.1796875" style="4" customWidth="1"/>
    <col min="3" max="3" width="1.453125" style="4" customWidth="1"/>
    <col min="4" max="4" width="21.453125" style="4" customWidth="1"/>
    <col min="5" max="5" width="4" style="4" customWidth="1"/>
    <col min="6" max="6" width="27.1796875" style="4" customWidth="1"/>
    <col min="7" max="7" width="1.54296875" style="4" customWidth="1"/>
    <col min="8" max="8" width="16.7265625" style="4" customWidth="1"/>
    <col min="9" max="9" width="1.453125" style="4" customWidth="1"/>
    <col min="10" max="10" width="13.26953125" style="4" customWidth="1"/>
    <col min="11" max="11" width="1.81640625" style="4" customWidth="1"/>
    <col min="12" max="12" width="11" style="4" customWidth="1"/>
    <col min="13" max="13" width="2" style="4" customWidth="1"/>
    <col min="14" max="14" width="23.7265625" style="4" customWidth="1"/>
    <col min="15" max="16384" width="11.453125" style="4"/>
  </cols>
  <sheetData>
    <row r="1" spans="1:14" ht="24.75" customHeight="1">
      <c r="A1" s="309" t="s">
        <v>305</v>
      </c>
      <c r="B1" s="83"/>
      <c r="D1" s="83"/>
      <c r="F1" s="592"/>
      <c r="J1" s="304"/>
      <c r="K1" s="304"/>
      <c r="L1" s="304"/>
      <c r="M1" s="305"/>
      <c r="N1" s="626" t="str">
        <f>IF('1-Identification'!C8="","",'1-Identification'!C8)</f>
        <v/>
      </c>
    </row>
    <row r="2" spans="1:14" ht="10.5" customHeight="1">
      <c r="B2" s="9"/>
      <c r="N2" s="627" t="s">
        <v>263</v>
      </c>
    </row>
    <row r="3" spans="1:14" s="7" customFormat="1" ht="27" customHeight="1">
      <c r="A3" s="8" t="s">
        <v>70</v>
      </c>
      <c r="B3" s="10"/>
      <c r="C3" s="2"/>
      <c r="D3" s="11"/>
      <c r="E3" s="2"/>
      <c r="F3" s="655"/>
      <c r="G3" s="2"/>
      <c r="H3" s="832" t="str">
        <f>IF(AND(B12&lt;&gt;"",F3=""),"Information manquante","")</f>
        <v/>
      </c>
      <c r="I3" s="832"/>
      <c r="J3" s="832"/>
      <c r="K3" s="2"/>
      <c r="L3" s="2"/>
      <c r="M3" s="2"/>
    </row>
    <row r="4" spans="1:14" s="3" customFormat="1" ht="13.5" customHeight="1">
      <c r="A4" s="12" t="s">
        <v>34</v>
      </c>
      <c r="B4" s="33"/>
      <c r="D4" s="13"/>
      <c r="E4" s="13"/>
      <c r="F4" s="13"/>
      <c r="G4" s="13"/>
      <c r="H4" s="13"/>
      <c r="I4" s="13"/>
      <c r="J4" s="13"/>
      <c r="K4" s="13"/>
      <c r="L4" s="13"/>
      <c r="M4" s="13"/>
    </row>
    <row r="5" spans="1:14" s="3" customFormat="1" ht="13.5" customHeight="1">
      <c r="A5" s="14" t="s">
        <v>32</v>
      </c>
      <c r="B5" s="15"/>
      <c r="C5" s="16"/>
      <c r="D5" s="16"/>
      <c r="E5" s="16"/>
      <c r="F5" s="613"/>
      <c r="G5" s="613"/>
      <c r="H5" s="613"/>
      <c r="I5" s="612"/>
      <c r="J5" s="614"/>
      <c r="L5" s="17"/>
      <c r="M5" s="13"/>
    </row>
    <row r="6" spans="1:14" s="3" customFormat="1" ht="13.5" customHeight="1">
      <c r="A6" s="14" t="s">
        <v>33</v>
      </c>
      <c r="B6" s="14"/>
      <c r="C6" s="16"/>
      <c r="D6" s="16"/>
      <c r="E6" s="16"/>
      <c r="F6" s="613"/>
      <c r="G6" s="613"/>
      <c r="H6" s="613"/>
      <c r="I6" s="613"/>
      <c r="J6" s="614"/>
      <c r="K6" s="13"/>
      <c r="L6" s="17"/>
      <c r="M6" s="13"/>
    </row>
    <row r="7" spans="1:14" s="3" customFormat="1" ht="13.5" customHeight="1">
      <c r="A7" s="14" t="s">
        <v>71</v>
      </c>
      <c r="B7" s="14"/>
      <c r="C7" s="16"/>
      <c r="D7" s="16"/>
      <c r="E7" s="16"/>
      <c r="F7" s="613"/>
      <c r="G7" s="613"/>
      <c r="H7" s="613"/>
      <c r="I7" s="613"/>
      <c r="J7" s="614"/>
      <c r="K7" s="13"/>
      <c r="L7" s="17"/>
      <c r="M7" s="13"/>
    </row>
    <row r="8" spans="1:14" s="3" customFormat="1" ht="8.25" customHeight="1">
      <c r="A8" s="18"/>
      <c r="B8" s="18"/>
      <c r="C8" s="13"/>
      <c r="D8" s="13"/>
      <c r="E8" s="13"/>
      <c r="F8" s="13"/>
      <c r="G8" s="13"/>
      <c r="H8" s="13"/>
      <c r="I8" s="13"/>
      <c r="J8" s="13"/>
      <c r="K8" s="13"/>
      <c r="L8" s="13"/>
      <c r="M8" s="13"/>
    </row>
    <row r="9" spans="1:14" s="3" customFormat="1" ht="2.25" customHeight="1">
      <c r="A9" s="18"/>
      <c r="B9" s="19"/>
      <c r="C9" s="13"/>
      <c r="D9" s="13"/>
      <c r="E9" s="13"/>
      <c r="F9" s="13"/>
      <c r="G9" s="13"/>
      <c r="H9" s="13"/>
      <c r="I9" s="13"/>
      <c r="J9" s="13"/>
      <c r="K9" s="13"/>
      <c r="L9" s="13"/>
      <c r="M9" s="13"/>
    </row>
    <row r="10" spans="1:14" s="5" customFormat="1" ht="20.25" customHeight="1" thickBot="1">
      <c r="A10" s="307" t="s">
        <v>38</v>
      </c>
      <c r="B10" s="306" t="s">
        <v>264</v>
      </c>
      <c r="H10" s="37"/>
      <c r="I10" s="37"/>
      <c r="J10" s="310"/>
      <c r="K10" s="310"/>
      <c r="L10" s="310"/>
      <c r="M10" s="310"/>
      <c r="N10" s="311"/>
    </row>
    <row r="11" spans="1:14" s="21" customFormat="1" ht="43.5" customHeight="1" thickBot="1">
      <c r="A11" s="20"/>
      <c r="B11" s="87" t="s">
        <v>20</v>
      </c>
      <c r="C11" s="88"/>
      <c r="D11" s="87" t="s">
        <v>21</v>
      </c>
      <c r="E11" s="88"/>
      <c r="F11" s="87" t="s">
        <v>23</v>
      </c>
      <c r="G11" s="88"/>
      <c r="H11" s="87" t="s">
        <v>36</v>
      </c>
      <c r="I11" s="88"/>
      <c r="J11" s="87" t="s">
        <v>76</v>
      </c>
      <c r="K11" s="89"/>
      <c r="L11" s="87" t="s">
        <v>64</v>
      </c>
      <c r="M11" s="88"/>
      <c r="N11" s="90" t="s">
        <v>44</v>
      </c>
    </row>
    <row r="12" spans="1:14" s="670" customFormat="1" ht="16" customHeight="1" thickTop="1">
      <c r="A12" s="667"/>
      <c r="B12" s="656"/>
      <c r="C12" s="657"/>
      <c r="D12" s="656"/>
      <c r="E12" s="657"/>
      <c r="F12" s="656"/>
      <c r="G12" s="657"/>
      <c r="H12" s="656" t="s">
        <v>72</v>
      </c>
      <c r="I12" s="657"/>
      <c r="J12" s="658"/>
      <c r="K12" s="657"/>
      <c r="L12" s="656"/>
      <c r="M12" s="657"/>
      <c r="N12" s="659"/>
    </row>
    <row r="13" spans="1:14" s="670" customFormat="1" ht="16" customHeight="1">
      <c r="A13" s="667"/>
      <c r="B13" s="656"/>
      <c r="C13" s="657"/>
      <c r="D13" s="737"/>
      <c r="E13" s="657"/>
      <c r="F13" s="737"/>
      <c r="G13" s="657"/>
      <c r="H13" s="737" t="s">
        <v>73</v>
      </c>
      <c r="I13" s="657"/>
      <c r="J13" s="661"/>
      <c r="K13" s="657"/>
      <c r="L13" s="737"/>
      <c r="M13" s="657"/>
      <c r="N13" s="738"/>
    </row>
    <row r="14" spans="1:14" s="670" customFormat="1" ht="16" customHeight="1">
      <c r="A14" s="667"/>
      <c r="B14" s="737"/>
      <c r="C14" s="657"/>
      <c r="D14" s="737"/>
      <c r="E14" s="657"/>
      <c r="F14" s="737"/>
      <c r="G14" s="657"/>
      <c r="H14" s="737" t="s">
        <v>22</v>
      </c>
      <c r="I14" s="657"/>
      <c r="J14" s="661"/>
      <c r="K14" s="657"/>
      <c r="L14" s="737"/>
      <c r="M14" s="657"/>
      <c r="N14" s="738"/>
    </row>
    <row r="15" spans="1:14" s="670" customFormat="1" ht="16" customHeight="1">
      <c r="A15" s="667"/>
      <c r="B15" s="737"/>
      <c r="C15" s="657"/>
      <c r="D15" s="737"/>
      <c r="E15" s="657"/>
      <c r="F15" s="737"/>
      <c r="G15" s="657"/>
      <c r="H15" s="737" t="s">
        <v>74</v>
      </c>
      <c r="I15" s="657"/>
      <c r="J15" s="661"/>
      <c r="K15" s="657"/>
      <c r="L15" s="737"/>
      <c r="M15" s="657"/>
      <c r="N15" s="738"/>
    </row>
    <row r="16" spans="1:14" s="670" customFormat="1" ht="22.5" customHeight="1">
      <c r="A16" s="667"/>
      <c r="B16" s="737"/>
      <c r="C16" s="657"/>
      <c r="D16" s="737"/>
      <c r="E16" s="657"/>
      <c r="F16" s="737"/>
      <c r="G16" s="657"/>
      <c r="H16" s="737" t="s">
        <v>75</v>
      </c>
      <c r="I16" s="657"/>
      <c r="J16" s="661"/>
      <c r="K16" s="657"/>
      <c r="L16" s="737"/>
      <c r="M16" s="657"/>
      <c r="N16" s="738"/>
    </row>
    <row r="17" spans="1:14" s="670" customFormat="1" ht="22.5" customHeight="1">
      <c r="A17" s="667"/>
      <c r="B17" s="737"/>
      <c r="C17" s="657"/>
      <c r="D17" s="737"/>
      <c r="E17" s="657"/>
      <c r="F17" s="737"/>
      <c r="G17" s="657"/>
      <c r="H17" s="737" t="s">
        <v>75</v>
      </c>
      <c r="I17" s="657"/>
      <c r="J17" s="662"/>
      <c r="K17" s="657"/>
      <c r="L17" s="737"/>
      <c r="M17" s="657"/>
      <c r="N17" s="738"/>
    </row>
    <row r="18" spans="1:14" s="670" customFormat="1" ht="16" customHeight="1">
      <c r="A18" s="667"/>
      <c r="B18" s="737"/>
      <c r="C18" s="657"/>
      <c r="D18" s="737"/>
      <c r="E18" s="657"/>
      <c r="F18" s="737"/>
      <c r="G18" s="657"/>
      <c r="H18" s="737"/>
      <c r="I18" s="657"/>
      <c r="J18" s="662"/>
      <c r="K18" s="657"/>
      <c r="L18" s="737"/>
      <c r="M18" s="657"/>
      <c r="N18" s="738"/>
    </row>
    <row r="19" spans="1:14" s="670" customFormat="1" ht="16" customHeight="1">
      <c r="A19" s="667"/>
      <c r="B19" s="737"/>
      <c r="C19" s="657"/>
      <c r="D19" s="737"/>
      <c r="E19" s="657"/>
      <c r="F19" s="737"/>
      <c r="G19" s="657"/>
      <c r="H19" s="737"/>
      <c r="I19" s="657"/>
      <c r="J19" s="662"/>
      <c r="K19" s="657"/>
      <c r="L19" s="737"/>
      <c r="M19" s="657"/>
      <c r="N19" s="738"/>
    </row>
    <row r="20" spans="1:14" s="670" customFormat="1" ht="16" customHeight="1">
      <c r="A20" s="667"/>
      <c r="B20" s="737"/>
      <c r="C20" s="657"/>
      <c r="D20" s="737"/>
      <c r="E20" s="657"/>
      <c r="F20" s="737"/>
      <c r="G20" s="657"/>
      <c r="H20" s="737"/>
      <c r="I20" s="657"/>
      <c r="J20" s="662"/>
      <c r="K20" s="657"/>
      <c r="L20" s="737"/>
      <c r="M20" s="657"/>
      <c r="N20" s="738"/>
    </row>
    <row r="21" spans="1:14" s="670" customFormat="1" ht="16" customHeight="1">
      <c r="A21" s="667"/>
      <c r="B21" s="737"/>
      <c r="C21" s="657"/>
      <c r="D21" s="737"/>
      <c r="E21" s="657"/>
      <c r="F21" s="737"/>
      <c r="G21" s="657"/>
      <c r="H21" s="737"/>
      <c r="I21" s="657"/>
      <c r="J21" s="662"/>
      <c r="K21" s="657"/>
      <c r="L21" s="737"/>
      <c r="M21" s="657"/>
      <c r="N21" s="738"/>
    </row>
    <row r="22" spans="1:14" s="670" customFormat="1" ht="16" customHeight="1" thickBot="1">
      <c r="A22" s="671"/>
      <c r="B22" s="663"/>
      <c r="C22" s="664"/>
      <c r="D22" s="663"/>
      <c r="E22" s="664"/>
      <c r="F22" s="663"/>
      <c r="G22" s="664"/>
      <c r="H22" s="663"/>
      <c r="I22" s="664"/>
      <c r="J22" s="665"/>
      <c r="K22" s="664"/>
      <c r="L22" s="663"/>
      <c r="M22" s="664"/>
      <c r="N22" s="666"/>
    </row>
    <row r="23" spans="1:14" s="5" customFormat="1" ht="9" customHeight="1">
      <c r="B23" s="18"/>
      <c r="E23" s="670"/>
    </row>
    <row r="24" spans="1:14" s="5" customFormat="1" ht="23.25" customHeight="1" thickBot="1">
      <c r="A24" s="85" t="s">
        <v>40</v>
      </c>
      <c r="B24" s="308" t="s">
        <v>24</v>
      </c>
      <c r="E24" s="670"/>
    </row>
    <row r="25" spans="1:14" s="5" customFormat="1" ht="33" customHeight="1" thickBot="1">
      <c r="A25" s="24"/>
      <c r="B25" s="88"/>
      <c r="C25" s="88"/>
      <c r="D25" s="87" t="s">
        <v>16</v>
      </c>
      <c r="E25" s="88"/>
      <c r="F25" s="93" t="s">
        <v>77</v>
      </c>
      <c r="G25" s="92"/>
      <c r="H25" s="93" t="s">
        <v>17</v>
      </c>
      <c r="I25" s="92"/>
      <c r="J25" s="835" t="s">
        <v>45</v>
      </c>
      <c r="K25" s="835"/>
      <c r="L25" s="835"/>
      <c r="M25" s="836"/>
      <c r="N25" s="3"/>
    </row>
    <row r="26" spans="1:14" s="670" customFormat="1" ht="15" customHeight="1" thickTop="1">
      <c r="A26" s="667"/>
      <c r="B26" s="657" t="s">
        <v>18</v>
      </c>
      <c r="C26" s="657"/>
      <c r="D26" s="656"/>
      <c r="E26" s="657"/>
      <c r="F26" s="668"/>
      <c r="G26" s="669"/>
      <c r="H26" s="668"/>
      <c r="I26" s="669"/>
      <c r="J26" s="837"/>
      <c r="K26" s="837"/>
      <c r="L26" s="837"/>
      <c r="M26" s="838"/>
    </row>
    <row r="27" spans="1:14" s="670" customFormat="1" ht="15" customHeight="1">
      <c r="A27" s="667"/>
      <c r="B27" s="657" t="s">
        <v>19</v>
      </c>
      <c r="C27" s="657"/>
      <c r="D27" s="660"/>
      <c r="E27" s="657"/>
      <c r="F27" s="660"/>
      <c r="G27" s="657"/>
      <c r="H27" s="660"/>
      <c r="I27" s="657"/>
      <c r="J27" s="833"/>
      <c r="K27" s="833"/>
      <c r="L27" s="833"/>
      <c r="M27" s="834"/>
    </row>
    <row r="28" spans="1:14" s="670" customFormat="1" ht="15" customHeight="1">
      <c r="A28" s="667"/>
      <c r="B28" s="657" t="s">
        <v>31</v>
      </c>
      <c r="C28" s="657"/>
      <c r="D28" s="660"/>
      <c r="E28" s="657"/>
      <c r="F28" s="660"/>
      <c r="G28" s="657"/>
      <c r="H28" s="660"/>
      <c r="I28" s="657"/>
      <c r="J28" s="833"/>
      <c r="K28" s="833"/>
      <c r="L28" s="833"/>
      <c r="M28" s="834"/>
    </row>
    <row r="29" spans="1:14" s="670" customFormat="1" ht="15" customHeight="1">
      <c r="A29" s="667"/>
      <c r="B29" s="656"/>
      <c r="C29" s="657"/>
      <c r="D29" s="660"/>
      <c r="E29" s="657"/>
      <c r="F29" s="660"/>
      <c r="G29" s="657"/>
      <c r="H29" s="660"/>
      <c r="I29" s="657"/>
      <c r="J29" s="833"/>
      <c r="K29" s="833"/>
      <c r="L29" s="833"/>
      <c r="M29" s="834"/>
    </row>
    <row r="30" spans="1:14" s="670" customFormat="1" ht="15" customHeight="1">
      <c r="A30" s="667"/>
      <c r="B30" s="660"/>
      <c r="C30" s="657"/>
      <c r="D30" s="660"/>
      <c r="E30" s="657"/>
      <c r="F30" s="660"/>
      <c r="G30" s="657"/>
      <c r="H30" s="660"/>
      <c r="I30" s="657"/>
      <c r="J30" s="833"/>
      <c r="K30" s="833"/>
      <c r="L30" s="833"/>
      <c r="M30" s="834"/>
    </row>
    <row r="31" spans="1:14" s="670" customFormat="1" ht="15" customHeight="1">
      <c r="A31" s="667"/>
      <c r="B31" s="660"/>
      <c r="C31" s="657"/>
      <c r="D31" s="660"/>
      <c r="E31" s="657"/>
      <c r="F31" s="660"/>
      <c r="G31" s="657"/>
      <c r="H31" s="660"/>
      <c r="I31" s="657"/>
      <c r="J31" s="833"/>
      <c r="K31" s="833"/>
      <c r="L31" s="833"/>
      <c r="M31" s="834"/>
    </row>
    <row r="32" spans="1:14" s="670" customFormat="1" ht="15" customHeight="1">
      <c r="A32" s="667"/>
      <c r="B32" s="660"/>
      <c r="C32" s="657"/>
      <c r="D32" s="660"/>
      <c r="E32" s="657"/>
      <c r="F32" s="660"/>
      <c r="G32" s="657"/>
      <c r="H32" s="660"/>
      <c r="I32" s="657"/>
      <c r="J32" s="833"/>
      <c r="K32" s="833"/>
      <c r="L32" s="833"/>
      <c r="M32" s="834"/>
    </row>
    <row r="33" spans="1:14" s="670" customFormat="1" ht="15" customHeight="1" thickBot="1">
      <c r="A33" s="671"/>
      <c r="B33" s="663"/>
      <c r="C33" s="664"/>
      <c r="D33" s="663"/>
      <c r="E33" s="664"/>
      <c r="F33" s="663"/>
      <c r="G33" s="664"/>
      <c r="H33" s="663"/>
      <c r="I33" s="672"/>
      <c r="J33" s="840"/>
      <c r="K33" s="840"/>
      <c r="L33" s="840"/>
      <c r="M33" s="841"/>
    </row>
    <row r="34" spans="1:14" s="5" customFormat="1" ht="11.5">
      <c r="B34" s="26" t="s">
        <v>37</v>
      </c>
    </row>
    <row r="35" spans="1:14" s="5" customFormat="1" ht="9.75" customHeight="1">
      <c r="B35" s="26"/>
    </row>
    <row r="36" spans="1:14" s="670" customFormat="1" ht="19.5" customHeight="1">
      <c r="A36" s="673" t="s">
        <v>39</v>
      </c>
      <c r="B36" s="842" t="s">
        <v>314</v>
      </c>
      <c r="C36" s="842"/>
      <c r="D36" s="842"/>
      <c r="E36" s="842"/>
      <c r="F36" s="842"/>
      <c r="G36" s="842"/>
      <c r="H36" s="842"/>
      <c r="I36" s="842"/>
      <c r="J36" s="842"/>
      <c r="K36" s="842"/>
      <c r="L36" s="842"/>
      <c r="M36" s="842"/>
      <c r="N36" s="842"/>
    </row>
    <row r="37" spans="1:14" s="670" customFormat="1" ht="11.5">
      <c r="B37" s="674"/>
    </row>
    <row r="38" spans="1:14" s="670" customFormat="1" ht="11.5">
      <c r="B38" s="674"/>
    </row>
    <row r="39" spans="1:14" s="670" customFormat="1" ht="11.5">
      <c r="B39" s="674"/>
    </row>
    <row r="40" spans="1:14" s="670" customFormat="1" ht="11.5">
      <c r="B40" s="674"/>
    </row>
    <row r="41" spans="1:14" s="670" customFormat="1" ht="11.5">
      <c r="B41" s="674"/>
    </row>
    <row r="42" spans="1:14" s="670" customFormat="1" ht="11.5">
      <c r="B42" s="674"/>
    </row>
    <row r="43" spans="1:14" s="670" customFormat="1" ht="11.5">
      <c r="B43" s="674"/>
    </row>
    <row r="44" spans="1:14" s="670" customFormat="1" ht="11.5">
      <c r="B44" s="674"/>
    </row>
    <row r="45" spans="1:14" s="5" customFormat="1" ht="7.5" customHeight="1"/>
    <row r="46" spans="1:14" s="5" customFormat="1" ht="25.5" customHeight="1" thickBot="1">
      <c r="A46" s="56" t="s">
        <v>41</v>
      </c>
      <c r="B46" s="847" t="s">
        <v>35</v>
      </c>
      <c r="C46" s="847"/>
      <c r="D46" s="847"/>
      <c r="E46" s="847"/>
      <c r="F46" s="847"/>
      <c r="G46" s="847"/>
      <c r="H46" s="847"/>
      <c r="I46" s="847"/>
      <c r="J46" s="847"/>
      <c r="K46" s="847"/>
      <c r="L46" s="847"/>
      <c r="M46" s="42"/>
      <c r="N46" s="42"/>
    </row>
    <row r="47" spans="1:14" s="670" customFormat="1" ht="25.5" customHeight="1">
      <c r="A47" s="675"/>
      <c r="B47" s="676" t="s">
        <v>30</v>
      </c>
      <c r="C47" s="677"/>
      <c r="D47" s="677"/>
      <c r="E47" s="677"/>
      <c r="F47" s="678" t="s">
        <v>2</v>
      </c>
      <c r="G47" s="679"/>
    </row>
    <row r="48" spans="1:14" s="670" customFormat="1" ht="16.5" customHeight="1">
      <c r="A48" s="667"/>
      <c r="B48" s="680" t="s">
        <v>26</v>
      </c>
      <c r="C48" s="681"/>
      <c r="D48" s="681"/>
      <c r="E48" s="682"/>
      <c r="F48" s="656"/>
      <c r="G48" s="683"/>
    </row>
    <row r="49" spans="1:14" s="670" customFormat="1" ht="11.5">
      <c r="A49" s="667"/>
      <c r="B49" s="680" t="s">
        <v>27</v>
      </c>
      <c r="C49" s="681"/>
      <c r="D49" s="681"/>
      <c r="E49" s="682"/>
      <c r="F49" s="660"/>
      <c r="G49" s="683"/>
    </row>
    <row r="50" spans="1:14" s="670" customFormat="1" ht="11.5">
      <c r="A50" s="667"/>
      <c r="B50" s="680" t="s">
        <v>28</v>
      </c>
      <c r="C50" s="681"/>
      <c r="D50" s="681"/>
      <c r="E50" s="682"/>
      <c r="F50" s="660"/>
      <c r="G50" s="683"/>
    </row>
    <row r="51" spans="1:14" s="670" customFormat="1" ht="11.5">
      <c r="A51" s="667"/>
      <c r="B51" s="680" t="s">
        <v>29</v>
      </c>
      <c r="C51" s="681"/>
      <c r="D51" s="681"/>
      <c r="E51" s="682"/>
      <c r="F51" s="660"/>
      <c r="G51" s="683"/>
    </row>
    <row r="52" spans="1:14" s="5" customFormat="1" ht="21" customHeight="1">
      <c r="A52" s="22"/>
      <c r="B52" s="27" t="s">
        <v>25</v>
      </c>
      <c r="C52" s="27"/>
      <c r="D52" s="27"/>
      <c r="E52" s="28"/>
      <c r="F52" s="684">
        <f>SUM(F48:F51)</f>
        <v>0</v>
      </c>
      <c r="G52" s="29"/>
    </row>
    <row r="53" spans="1:14" s="5" customFormat="1" ht="6" customHeight="1" thickBot="1">
      <c r="A53" s="23"/>
      <c r="B53" s="25"/>
      <c r="C53" s="25"/>
      <c r="D53" s="25"/>
      <c r="E53" s="25"/>
      <c r="F53" s="25"/>
      <c r="G53" s="30"/>
    </row>
    <row r="54" spans="1:14" s="5" customFormat="1" ht="7" customHeight="1"/>
    <row r="55" spans="1:14" s="37" customFormat="1" ht="13.5" customHeight="1">
      <c r="A55" s="41"/>
      <c r="B55" s="1"/>
      <c r="C55" s="38"/>
      <c r="D55" s="38"/>
      <c r="E55" s="38"/>
      <c r="F55" s="38"/>
      <c r="G55" s="38"/>
      <c r="H55" s="38"/>
    </row>
    <row r="56" spans="1:14" s="37" customFormat="1" ht="17.25" customHeight="1" thickBot="1">
      <c r="A56" s="84" t="s">
        <v>42</v>
      </c>
      <c r="B56" s="91" t="s">
        <v>54</v>
      </c>
      <c r="C56" s="38"/>
      <c r="D56" s="38"/>
      <c r="E56" s="38"/>
      <c r="F56" s="38"/>
      <c r="G56" s="38"/>
      <c r="H56" s="38"/>
    </row>
    <row r="57" spans="1:14" s="37" customFormat="1" ht="45" customHeight="1">
      <c r="A57" s="47"/>
      <c r="B57" s="845" t="s">
        <v>49</v>
      </c>
      <c r="C57" s="845"/>
      <c r="D57" s="845"/>
      <c r="E57" s="845"/>
      <c r="F57" s="845"/>
      <c r="G57" s="845"/>
      <c r="H57" s="845"/>
      <c r="I57" s="845"/>
      <c r="J57" s="845"/>
      <c r="K57" s="48"/>
      <c r="L57" s="48"/>
      <c r="M57" s="48"/>
      <c r="N57" s="49"/>
    </row>
    <row r="58" spans="1:14" s="37" customFormat="1" ht="29.25" customHeight="1">
      <c r="A58" s="50"/>
      <c r="B58" s="846" t="s">
        <v>50</v>
      </c>
      <c r="C58" s="846"/>
      <c r="D58" s="846"/>
      <c r="E58" s="846"/>
      <c r="F58" s="846"/>
      <c r="G58" s="846"/>
      <c r="H58" s="846"/>
      <c r="I58" s="846"/>
      <c r="J58" s="846"/>
      <c r="K58" s="36"/>
      <c r="L58" s="36"/>
      <c r="M58" s="36"/>
      <c r="N58" s="51"/>
    </row>
    <row r="59" spans="1:14" s="37" customFormat="1" ht="27" customHeight="1">
      <c r="A59" s="50"/>
      <c r="B59" s="846" t="s">
        <v>51</v>
      </c>
      <c r="C59" s="846"/>
      <c r="D59" s="846"/>
      <c r="E59" s="846"/>
      <c r="F59" s="846"/>
      <c r="G59" s="846"/>
      <c r="H59" s="846"/>
      <c r="I59" s="846"/>
      <c r="J59" s="846"/>
      <c r="K59" s="36"/>
      <c r="L59" s="36"/>
      <c r="M59" s="36"/>
      <c r="N59" s="51"/>
    </row>
    <row r="60" spans="1:14" s="37" customFormat="1" ht="35.25" customHeight="1" thickBot="1">
      <c r="A60" s="52"/>
      <c r="B60" s="844" t="s">
        <v>52</v>
      </c>
      <c r="C60" s="844"/>
      <c r="D60" s="844"/>
      <c r="E60" s="844"/>
      <c r="F60" s="844"/>
      <c r="G60" s="844"/>
      <c r="H60" s="844"/>
      <c r="I60" s="844"/>
      <c r="J60" s="844"/>
      <c r="K60" s="53"/>
      <c r="L60" s="53"/>
      <c r="M60" s="53"/>
      <c r="N60" s="54"/>
    </row>
    <row r="61" spans="1:14" s="37" customFormat="1" ht="9" customHeight="1">
      <c r="A61" s="55"/>
      <c r="B61" s="1"/>
      <c r="C61" s="38"/>
      <c r="D61" s="38"/>
      <c r="E61" s="38"/>
      <c r="F61" s="38"/>
      <c r="G61" s="38"/>
      <c r="H61" s="38"/>
    </row>
    <row r="62" spans="1:14" s="37" customFormat="1" ht="3.75" hidden="1" customHeight="1">
      <c r="A62" s="41"/>
      <c r="B62" s="1"/>
      <c r="C62" s="38"/>
      <c r="D62" s="38"/>
      <c r="E62" s="38"/>
      <c r="F62" s="38"/>
      <c r="G62" s="38"/>
      <c r="H62" s="38"/>
    </row>
    <row r="63" spans="1:14" s="5" customFormat="1" ht="9.75" customHeight="1">
      <c r="A63" s="34"/>
      <c r="B63" s="26"/>
      <c r="C63" s="26"/>
      <c r="D63" s="26"/>
      <c r="E63" s="26"/>
      <c r="F63" s="26"/>
      <c r="G63" s="26"/>
      <c r="H63" s="26"/>
      <c r="I63" s="34"/>
      <c r="J63" s="34"/>
      <c r="K63" s="34"/>
      <c r="L63" s="34"/>
      <c r="M63" s="34"/>
      <c r="N63" s="34"/>
    </row>
    <row r="64" spans="1:14" s="32" customFormat="1" ht="35.25" customHeight="1">
      <c r="A64" s="56" t="s">
        <v>65</v>
      </c>
      <c r="B64" s="843" t="s">
        <v>43</v>
      </c>
      <c r="C64" s="843"/>
      <c r="D64" s="843"/>
      <c r="E64" s="843"/>
      <c r="F64" s="843"/>
      <c r="G64" s="843"/>
      <c r="H64" s="843"/>
      <c r="I64" s="843"/>
      <c r="J64" s="843"/>
      <c r="K64" s="843"/>
      <c r="L64" s="843"/>
      <c r="M64" s="843"/>
      <c r="N64" s="843"/>
    </row>
    <row r="65" spans="1:14" s="5" customFormat="1" ht="11.5">
      <c r="A65" s="35"/>
      <c r="B65" s="839"/>
      <c r="C65" s="839"/>
      <c r="D65" s="839"/>
      <c r="E65" s="839"/>
      <c r="F65" s="839"/>
      <c r="G65" s="839"/>
      <c r="H65" s="839"/>
      <c r="I65" s="35"/>
      <c r="J65" s="34"/>
      <c r="K65" s="34"/>
      <c r="L65" s="34"/>
      <c r="M65" s="34"/>
      <c r="N65" s="34"/>
    </row>
    <row r="66" spans="1:14" s="5" customFormat="1" ht="11.5">
      <c r="A66" s="6"/>
      <c r="B66" s="839"/>
      <c r="C66" s="839"/>
      <c r="D66" s="839"/>
      <c r="E66" s="839"/>
      <c r="F66" s="839"/>
      <c r="G66" s="839"/>
      <c r="H66" s="839"/>
      <c r="I66" s="6"/>
    </row>
    <row r="67" spans="1:14" s="5" customFormat="1" ht="11.5">
      <c r="A67" s="6"/>
      <c r="B67" s="839"/>
      <c r="C67" s="839"/>
      <c r="D67" s="839"/>
      <c r="E67" s="839"/>
      <c r="F67" s="839"/>
      <c r="G67" s="839"/>
      <c r="H67" s="839"/>
      <c r="I67" s="6"/>
    </row>
    <row r="68" spans="1:14" s="5" customFormat="1" ht="11.5">
      <c r="A68" s="6"/>
      <c r="B68" s="839"/>
      <c r="C68" s="839"/>
      <c r="D68" s="839"/>
      <c r="E68" s="839"/>
      <c r="F68" s="839"/>
      <c r="G68" s="839"/>
      <c r="H68" s="839"/>
      <c r="I68" s="6"/>
    </row>
    <row r="69" spans="1:14" s="5" customFormat="1" ht="11.5">
      <c r="A69" s="6"/>
      <c r="B69" s="839"/>
      <c r="C69" s="839"/>
      <c r="D69" s="839"/>
      <c r="E69" s="839"/>
      <c r="F69" s="839"/>
      <c r="G69" s="839"/>
      <c r="H69" s="839"/>
      <c r="I69" s="6"/>
    </row>
    <row r="70" spans="1:14" s="5" customFormat="1" ht="11.5">
      <c r="A70" s="6"/>
      <c r="B70" s="839"/>
      <c r="C70" s="839"/>
      <c r="D70" s="839"/>
      <c r="E70" s="839"/>
      <c r="F70" s="839"/>
      <c r="G70" s="839"/>
      <c r="H70" s="839"/>
      <c r="I70" s="6"/>
    </row>
    <row r="71" spans="1:14" s="5" customFormat="1" ht="11.5">
      <c r="A71" s="6"/>
      <c r="B71" s="839"/>
      <c r="C71" s="839"/>
      <c r="D71" s="839"/>
      <c r="E71" s="839"/>
      <c r="F71" s="839"/>
      <c r="G71" s="839"/>
      <c r="H71" s="839"/>
      <c r="I71" s="6"/>
    </row>
    <row r="72" spans="1:14" s="5" customFormat="1" ht="11.5">
      <c r="A72" s="6"/>
      <c r="B72" s="839"/>
      <c r="C72" s="839"/>
      <c r="D72" s="839"/>
      <c r="E72" s="839"/>
      <c r="F72" s="839"/>
      <c r="G72" s="839"/>
      <c r="H72" s="839"/>
      <c r="I72" s="6"/>
    </row>
    <row r="73" spans="1:14" s="5" customFormat="1" ht="11.5">
      <c r="A73" s="6"/>
      <c r="B73" s="839"/>
      <c r="C73" s="839"/>
      <c r="D73" s="839"/>
      <c r="E73" s="839"/>
      <c r="F73" s="839"/>
      <c r="G73" s="839"/>
      <c r="H73" s="839"/>
      <c r="I73" s="6"/>
    </row>
    <row r="74" spans="1:14" s="5" customFormat="1" ht="11.5">
      <c r="A74" s="6"/>
      <c r="B74" s="839"/>
      <c r="C74" s="839"/>
      <c r="D74" s="839"/>
      <c r="E74" s="839"/>
      <c r="F74" s="839"/>
      <c r="G74" s="839"/>
      <c r="H74" s="839"/>
      <c r="I74" s="6"/>
    </row>
    <row r="75" spans="1:14" s="34" customFormat="1" ht="11.5">
      <c r="A75" s="35"/>
      <c r="B75" s="40"/>
      <c r="C75" s="40"/>
      <c r="D75" s="40"/>
      <c r="E75" s="40"/>
      <c r="F75" s="40"/>
      <c r="G75" s="40"/>
      <c r="H75" s="40"/>
      <c r="I75" s="35"/>
    </row>
    <row r="76" spans="1:14" s="34" customFormat="1" ht="1.5" customHeight="1" thickBot="1">
      <c r="A76" s="35"/>
      <c r="B76" s="40"/>
      <c r="C76" s="40"/>
      <c r="D76" s="40"/>
      <c r="E76" s="40"/>
      <c r="F76" s="40"/>
      <c r="G76" s="40"/>
      <c r="H76" s="40"/>
      <c r="I76" s="35"/>
    </row>
    <row r="77" spans="1:14" s="37" customFormat="1" ht="30.75" customHeight="1" thickBot="1">
      <c r="A77" s="86" t="s">
        <v>48</v>
      </c>
      <c r="B77" s="43" t="s">
        <v>53</v>
      </c>
      <c r="C77" s="44"/>
      <c r="D77" s="44"/>
      <c r="E77" s="44"/>
      <c r="F77" s="44"/>
      <c r="G77" s="44"/>
      <c r="H77" s="44"/>
      <c r="I77" s="45"/>
      <c r="J77" s="45"/>
      <c r="K77" s="45"/>
      <c r="L77" s="45"/>
      <c r="M77" s="45"/>
      <c r="N77" s="46"/>
    </row>
    <row r="78" spans="1:14" s="34" customFormat="1" ht="11.5">
      <c r="A78" s="35"/>
      <c r="B78" s="40"/>
      <c r="C78" s="40"/>
      <c r="D78" s="40"/>
      <c r="E78" s="40"/>
      <c r="F78" s="40"/>
      <c r="G78" s="40"/>
      <c r="H78" s="40"/>
      <c r="I78" s="35"/>
    </row>
    <row r="79" spans="1:14" s="5" customFormat="1" ht="6" customHeight="1">
      <c r="A79" s="6"/>
      <c r="B79" s="839"/>
      <c r="C79" s="839"/>
      <c r="D79" s="839"/>
      <c r="E79" s="839"/>
      <c r="F79" s="839"/>
      <c r="G79" s="839"/>
      <c r="H79" s="839"/>
      <c r="I79" s="6"/>
    </row>
    <row r="80" spans="1:14" ht="36" customHeight="1"/>
    <row r="81" spans="1:14" ht="86.25" customHeight="1">
      <c r="A81" s="848" t="s">
        <v>281</v>
      </c>
      <c r="B81" s="849"/>
      <c r="C81" s="849"/>
      <c r="D81" s="849"/>
      <c r="E81" s="849"/>
      <c r="F81" s="849"/>
      <c r="G81" s="849"/>
      <c r="H81" s="849"/>
      <c r="I81" s="849"/>
      <c r="J81" s="849"/>
      <c r="K81" s="849"/>
      <c r="L81" s="849"/>
      <c r="M81" s="849"/>
      <c r="N81" s="849"/>
    </row>
  </sheetData>
  <sheetProtection insertRows="0"/>
  <mergeCells count="29">
    <mergeCell ref="A81:N81"/>
    <mergeCell ref="B70:H70"/>
    <mergeCell ref="B71:H71"/>
    <mergeCell ref="B72:H72"/>
    <mergeCell ref="B73:H73"/>
    <mergeCell ref="B74:H74"/>
    <mergeCell ref="B79:H79"/>
    <mergeCell ref="B69:H69"/>
    <mergeCell ref="J30:M30"/>
    <mergeCell ref="J31:M31"/>
    <mergeCell ref="J32:M32"/>
    <mergeCell ref="J33:M33"/>
    <mergeCell ref="B36:N36"/>
    <mergeCell ref="B64:N64"/>
    <mergeCell ref="B65:H65"/>
    <mergeCell ref="B66:H66"/>
    <mergeCell ref="B67:H67"/>
    <mergeCell ref="B68:H68"/>
    <mergeCell ref="B60:J60"/>
    <mergeCell ref="B57:J57"/>
    <mergeCell ref="B58:J58"/>
    <mergeCell ref="B59:J59"/>
    <mergeCell ref="B46:L46"/>
    <mergeCell ref="H3:J3"/>
    <mergeCell ref="J29:M29"/>
    <mergeCell ref="J25:M25"/>
    <mergeCell ref="J26:M26"/>
    <mergeCell ref="J27:M27"/>
    <mergeCell ref="J28:M28"/>
  </mergeCells>
  <conditionalFormatting sqref="H3">
    <cfRule type="containsText" dxfId="16" priority="9" operator="containsText" text="Information">
      <formula>NOT(ISERROR(SEARCH("Information",H3)))</formula>
    </cfRule>
  </conditionalFormatting>
  <conditionalFormatting sqref="H3">
    <cfRule type="containsText" dxfId="15" priority="8" operator="containsText" text="Information">
      <formula>NOT(ISERROR(SEARCH("Information",H3)))</formula>
    </cfRule>
  </conditionalFormatting>
  <conditionalFormatting sqref="H3:J3">
    <cfRule type="containsText" dxfId="14" priority="1" operator="containsText" text="Information">
      <formula>NOT(ISERROR(SEARCH("Information",H3)))</formula>
    </cfRule>
    <cfRule type="containsText" dxfId="13" priority="7" operator="containsText" text="Information">
      <formula>NOT(ISERROR(SEARCH("Information",H3)))</formula>
    </cfRule>
  </conditionalFormatting>
  <conditionalFormatting sqref="F3">
    <cfRule type="expression" dxfId="12" priority="2">
      <formula>$H$3&lt;&gt;""</formula>
    </cfRule>
  </conditionalFormatting>
  <pageMargins left="0.55118110236220474" right="0.43307086614173229" top="0.51181102362204722" bottom="0.43307086614173229" header="0.23622047244094491" footer="0.23622047244094491"/>
  <pageSetup scale="80" orientation="landscape" r:id="rId1"/>
  <headerFooter>
    <oddFooter>&amp;LForm - Efficacité organisationnelle&amp;RNouveau demandeur</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70337" r:id="rId4" name="Check Box 1">
              <controlPr defaultSize="0" autoFill="0" autoLine="0" autoPict="0">
                <anchor moveWithCells="1">
                  <from>
                    <xdr:col>7</xdr:col>
                    <xdr:colOff>641350</xdr:colOff>
                    <xdr:row>3</xdr:row>
                    <xdr:rowOff>438150</xdr:rowOff>
                  </from>
                  <to>
                    <xdr:col>8</xdr:col>
                    <xdr:colOff>38100</xdr:colOff>
                    <xdr:row>4</xdr:row>
                    <xdr:rowOff>165100</xdr:rowOff>
                  </to>
                </anchor>
              </controlPr>
            </control>
          </mc:Choice>
        </mc:AlternateContent>
        <mc:AlternateContent xmlns:mc="http://schemas.openxmlformats.org/markup-compatibility/2006">
          <mc:Choice Requires="x14">
            <control shapeId="270338" r:id="rId5" name="Check Box 2">
              <controlPr defaultSize="0" autoFill="0" autoLine="0" autoPict="0">
                <anchor moveWithCells="1">
                  <from>
                    <xdr:col>9</xdr:col>
                    <xdr:colOff>127000</xdr:colOff>
                    <xdr:row>3</xdr:row>
                    <xdr:rowOff>431800</xdr:rowOff>
                  </from>
                  <to>
                    <xdr:col>9</xdr:col>
                    <xdr:colOff>641350</xdr:colOff>
                    <xdr:row>4</xdr:row>
                    <xdr:rowOff>165100</xdr:rowOff>
                  </to>
                </anchor>
              </controlPr>
            </control>
          </mc:Choice>
        </mc:AlternateContent>
        <mc:AlternateContent xmlns:mc="http://schemas.openxmlformats.org/markup-compatibility/2006">
          <mc:Choice Requires="x14">
            <control shapeId="270345" r:id="rId6" name="Check Box 9">
              <controlPr defaultSize="0" autoFill="0" autoLine="0" autoPict="0">
                <anchor moveWithCells="1">
                  <from>
                    <xdr:col>7</xdr:col>
                    <xdr:colOff>641350</xdr:colOff>
                    <xdr:row>4</xdr:row>
                    <xdr:rowOff>127000</xdr:rowOff>
                  </from>
                  <to>
                    <xdr:col>8</xdr:col>
                    <xdr:colOff>38100</xdr:colOff>
                    <xdr:row>5</xdr:row>
                    <xdr:rowOff>127000</xdr:rowOff>
                  </to>
                </anchor>
              </controlPr>
            </control>
          </mc:Choice>
        </mc:AlternateContent>
        <mc:AlternateContent xmlns:mc="http://schemas.openxmlformats.org/markup-compatibility/2006">
          <mc:Choice Requires="x14">
            <control shapeId="270346" r:id="rId7" name="Check Box 10">
              <controlPr defaultSize="0" autoFill="0" autoLine="0" autoPict="0">
                <anchor moveWithCells="1">
                  <from>
                    <xdr:col>9</xdr:col>
                    <xdr:colOff>127000</xdr:colOff>
                    <xdr:row>4</xdr:row>
                    <xdr:rowOff>114300</xdr:rowOff>
                  </from>
                  <to>
                    <xdr:col>9</xdr:col>
                    <xdr:colOff>641350</xdr:colOff>
                    <xdr:row>5</xdr:row>
                    <xdr:rowOff>114300</xdr:rowOff>
                  </to>
                </anchor>
              </controlPr>
            </control>
          </mc:Choice>
        </mc:AlternateContent>
        <mc:AlternateContent xmlns:mc="http://schemas.openxmlformats.org/markup-compatibility/2006">
          <mc:Choice Requires="x14">
            <control shapeId="270347" r:id="rId8" name="Check Box 11">
              <controlPr defaultSize="0" autoFill="0" autoLine="0" autoPict="0">
                <anchor moveWithCells="1">
                  <from>
                    <xdr:col>7</xdr:col>
                    <xdr:colOff>641350</xdr:colOff>
                    <xdr:row>5</xdr:row>
                    <xdr:rowOff>133350</xdr:rowOff>
                  </from>
                  <to>
                    <xdr:col>8</xdr:col>
                    <xdr:colOff>38100</xdr:colOff>
                    <xdr:row>6</xdr:row>
                    <xdr:rowOff>133350</xdr:rowOff>
                  </to>
                </anchor>
              </controlPr>
            </control>
          </mc:Choice>
        </mc:AlternateContent>
        <mc:AlternateContent xmlns:mc="http://schemas.openxmlformats.org/markup-compatibility/2006">
          <mc:Choice Requires="x14">
            <control shapeId="270348" r:id="rId9" name="Check Box 12">
              <controlPr defaultSize="0" autoFill="0" autoLine="0" autoPict="0">
                <anchor moveWithCells="1">
                  <from>
                    <xdr:col>9</xdr:col>
                    <xdr:colOff>127000</xdr:colOff>
                    <xdr:row>5</xdr:row>
                    <xdr:rowOff>133350</xdr:rowOff>
                  </from>
                  <to>
                    <xdr:col>9</xdr:col>
                    <xdr:colOff>641350</xdr:colOff>
                    <xdr:row>6</xdr:row>
                    <xdr:rowOff>133350</xdr:rowOff>
                  </to>
                </anchor>
              </controlPr>
            </control>
          </mc:Choice>
        </mc:AlternateContent>
        <mc:AlternateContent xmlns:mc="http://schemas.openxmlformats.org/markup-compatibility/2006">
          <mc:Choice Requires="x14">
            <control shapeId="270365" r:id="rId10" name="Check Box 29">
              <controlPr defaultSize="0" autoFill="0" autoLine="0" autoPict="0">
                <anchor moveWithCells="1">
                  <from>
                    <xdr:col>11</xdr:col>
                    <xdr:colOff>184150</xdr:colOff>
                    <xdr:row>56</xdr:row>
                    <xdr:rowOff>76200</xdr:rowOff>
                  </from>
                  <to>
                    <xdr:col>13</xdr:col>
                    <xdr:colOff>165100</xdr:colOff>
                    <xdr:row>56</xdr:row>
                    <xdr:rowOff>336550</xdr:rowOff>
                  </to>
                </anchor>
              </controlPr>
            </control>
          </mc:Choice>
        </mc:AlternateContent>
        <mc:AlternateContent xmlns:mc="http://schemas.openxmlformats.org/markup-compatibility/2006">
          <mc:Choice Requires="x14">
            <control shapeId="270366" r:id="rId11" name="Check Box 30">
              <controlPr defaultSize="0" autoFill="0" autoLine="0" autoPict="0">
                <anchor moveWithCells="1">
                  <from>
                    <xdr:col>13</xdr:col>
                    <xdr:colOff>260350</xdr:colOff>
                    <xdr:row>56</xdr:row>
                    <xdr:rowOff>76200</xdr:rowOff>
                  </from>
                  <to>
                    <xdr:col>13</xdr:col>
                    <xdr:colOff>831850</xdr:colOff>
                    <xdr:row>56</xdr:row>
                    <xdr:rowOff>336550</xdr:rowOff>
                  </to>
                </anchor>
              </controlPr>
            </control>
          </mc:Choice>
        </mc:AlternateContent>
        <mc:AlternateContent xmlns:mc="http://schemas.openxmlformats.org/markup-compatibility/2006">
          <mc:Choice Requires="x14">
            <control shapeId="270367" r:id="rId12" name="Check Box 31">
              <controlPr defaultSize="0" autoFill="0" autoLine="0" autoPict="0">
                <anchor moveWithCells="1">
                  <from>
                    <xdr:col>13</xdr:col>
                    <xdr:colOff>260350</xdr:colOff>
                    <xdr:row>57</xdr:row>
                    <xdr:rowOff>12700</xdr:rowOff>
                  </from>
                  <to>
                    <xdr:col>13</xdr:col>
                    <xdr:colOff>831850</xdr:colOff>
                    <xdr:row>57</xdr:row>
                    <xdr:rowOff>266700</xdr:rowOff>
                  </to>
                </anchor>
              </controlPr>
            </control>
          </mc:Choice>
        </mc:AlternateContent>
        <mc:AlternateContent xmlns:mc="http://schemas.openxmlformats.org/markup-compatibility/2006">
          <mc:Choice Requires="x14">
            <control shapeId="270368" r:id="rId13" name="Check Box 32">
              <controlPr defaultSize="0" autoFill="0" autoLine="0" autoPict="0">
                <anchor moveWithCells="1">
                  <from>
                    <xdr:col>11</xdr:col>
                    <xdr:colOff>190500</xdr:colOff>
                    <xdr:row>57</xdr:row>
                    <xdr:rowOff>0</xdr:rowOff>
                  </from>
                  <to>
                    <xdr:col>12</xdr:col>
                    <xdr:colOff>31750</xdr:colOff>
                    <xdr:row>57</xdr:row>
                    <xdr:rowOff>266700</xdr:rowOff>
                  </to>
                </anchor>
              </controlPr>
            </control>
          </mc:Choice>
        </mc:AlternateContent>
        <mc:AlternateContent xmlns:mc="http://schemas.openxmlformats.org/markup-compatibility/2006">
          <mc:Choice Requires="x14">
            <control shapeId="270369" r:id="rId14" name="Check Box 33">
              <controlPr defaultSize="0" autoFill="0" autoLine="0" autoPict="0">
                <anchor moveWithCells="1">
                  <from>
                    <xdr:col>11</xdr:col>
                    <xdr:colOff>171450</xdr:colOff>
                    <xdr:row>58</xdr:row>
                    <xdr:rowOff>69850</xdr:rowOff>
                  </from>
                  <to>
                    <xdr:col>12</xdr:col>
                    <xdr:colOff>12700</xdr:colOff>
                    <xdr:row>58</xdr:row>
                    <xdr:rowOff>336550</xdr:rowOff>
                  </to>
                </anchor>
              </controlPr>
            </control>
          </mc:Choice>
        </mc:AlternateContent>
        <mc:AlternateContent xmlns:mc="http://schemas.openxmlformats.org/markup-compatibility/2006">
          <mc:Choice Requires="x14">
            <control shapeId="270370" r:id="rId15" name="Check Box 34">
              <controlPr defaultSize="0" autoFill="0" autoLine="0" autoPict="0">
                <anchor moveWithCells="1">
                  <from>
                    <xdr:col>13</xdr:col>
                    <xdr:colOff>285750</xdr:colOff>
                    <xdr:row>58</xdr:row>
                    <xdr:rowOff>76200</xdr:rowOff>
                  </from>
                  <to>
                    <xdr:col>13</xdr:col>
                    <xdr:colOff>857250</xdr:colOff>
                    <xdr:row>58</xdr:row>
                    <xdr:rowOff>336550</xdr:rowOff>
                  </to>
                </anchor>
              </controlPr>
            </control>
          </mc:Choice>
        </mc:AlternateContent>
        <mc:AlternateContent xmlns:mc="http://schemas.openxmlformats.org/markup-compatibility/2006">
          <mc:Choice Requires="x14">
            <control shapeId="270372" r:id="rId16" name="Check Box 36">
              <controlPr defaultSize="0" autoFill="0" autoLine="0" autoPict="0">
                <anchor moveWithCells="1">
                  <from>
                    <xdr:col>11</xdr:col>
                    <xdr:colOff>171450</xdr:colOff>
                    <xdr:row>59</xdr:row>
                    <xdr:rowOff>69850</xdr:rowOff>
                  </from>
                  <to>
                    <xdr:col>12</xdr:col>
                    <xdr:colOff>12700</xdr:colOff>
                    <xdr:row>59</xdr:row>
                    <xdr:rowOff>336550</xdr:rowOff>
                  </to>
                </anchor>
              </controlPr>
            </control>
          </mc:Choice>
        </mc:AlternateContent>
        <mc:AlternateContent xmlns:mc="http://schemas.openxmlformats.org/markup-compatibility/2006">
          <mc:Choice Requires="x14">
            <control shapeId="270373" r:id="rId17" name="Check Box 37">
              <controlPr defaultSize="0" autoFill="0" autoLine="0" autoPict="0">
                <anchor moveWithCells="1">
                  <from>
                    <xdr:col>13</xdr:col>
                    <xdr:colOff>285750</xdr:colOff>
                    <xdr:row>59</xdr:row>
                    <xdr:rowOff>76200</xdr:rowOff>
                  </from>
                  <to>
                    <xdr:col>13</xdr:col>
                    <xdr:colOff>857250</xdr:colOff>
                    <xdr:row>59</xdr:row>
                    <xdr:rowOff>336550</xdr:rowOff>
                  </to>
                </anchor>
              </controlPr>
            </control>
          </mc:Choice>
        </mc:AlternateContent>
        <mc:AlternateContent xmlns:mc="http://schemas.openxmlformats.org/markup-compatibility/2006">
          <mc:Choice Requires="x14">
            <control shapeId="270379" r:id="rId18" name="Check Box 43">
              <controlPr defaultSize="0" autoFill="0" autoLine="0" autoPict="0">
                <anchor moveWithCells="1">
                  <from>
                    <xdr:col>11</xdr:col>
                    <xdr:colOff>222250</xdr:colOff>
                    <xdr:row>76</xdr:row>
                    <xdr:rowOff>57150</xdr:rowOff>
                  </from>
                  <to>
                    <xdr:col>13</xdr:col>
                    <xdr:colOff>203200</xdr:colOff>
                    <xdr:row>76</xdr:row>
                    <xdr:rowOff>317500</xdr:rowOff>
                  </to>
                </anchor>
              </controlPr>
            </control>
          </mc:Choice>
        </mc:AlternateContent>
        <mc:AlternateContent xmlns:mc="http://schemas.openxmlformats.org/markup-compatibility/2006">
          <mc:Choice Requires="x14">
            <control shapeId="270380" r:id="rId19" name="Check Box 44">
              <controlPr defaultSize="0" autoFill="0" autoLine="0" autoPict="0">
                <anchor moveWithCells="1">
                  <from>
                    <xdr:col>13</xdr:col>
                    <xdr:colOff>355600</xdr:colOff>
                    <xdr:row>76</xdr:row>
                    <xdr:rowOff>57150</xdr:rowOff>
                  </from>
                  <to>
                    <xdr:col>13</xdr:col>
                    <xdr:colOff>927100</xdr:colOff>
                    <xdr:row>76</xdr:row>
                    <xdr:rowOff>317500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1:J236"/>
  <sheetViews>
    <sheetView showGridLines="0" showZeros="0" zoomScale="110" zoomScaleNormal="110" zoomScaleSheetLayoutView="100" workbookViewId="0">
      <selection activeCell="C1" sqref="C1:H1"/>
    </sheetView>
  </sheetViews>
  <sheetFormatPr baseColWidth="10" defaultColWidth="11.453125" defaultRowHeight="12.5"/>
  <cols>
    <col min="1" max="1" width="26" style="187" customWidth="1"/>
    <col min="2" max="2" width="48.453125" style="190" customWidth="1"/>
    <col min="3" max="3" width="5" style="190" customWidth="1"/>
    <col min="4" max="4" width="13.81640625" style="4" customWidth="1"/>
    <col min="5" max="5" width="3.54296875" style="4" customWidth="1"/>
    <col min="6" max="6" width="13.7265625" style="135" customWidth="1"/>
    <col min="7" max="7" width="3.54296875" style="4" customWidth="1"/>
    <col min="8" max="8" width="3.1796875" style="4" customWidth="1"/>
    <col min="9" max="16384" width="11.453125" style="4"/>
  </cols>
  <sheetData>
    <row r="1" spans="1:9" s="94" customFormat="1" ht="39" customHeight="1">
      <c r="A1" s="245" t="s">
        <v>312</v>
      </c>
      <c r="B1" s="245"/>
      <c r="C1" s="867" t="s">
        <v>334</v>
      </c>
      <c r="D1" s="867"/>
      <c r="E1" s="867"/>
      <c r="F1" s="867"/>
      <c r="G1" s="867"/>
      <c r="H1" s="867"/>
      <c r="I1" s="654"/>
    </row>
    <row r="2" spans="1:9" ht="3" customHeight="1">
      <c r="A2" s="183"/>
      <c r="B2" s="183"/>
      <c r="C2" s="183"/>
    </row>
    <row r="3" spans="1:9" ht="12.75" customHeight="1">
      <c r="A3" s="184" t="s">
        <v>78</v>
      </c>
      <c r="B3" s="476">
        <f>'1-Identification'!C8</f>
        <v>0</v>
      </c>
      <c r="C3" s="95"/>
      <c r="D3" s="96"/>
      <c r="E3" s="96"/>
      <c r="F3" s="96"/>
      <c r="G3" s="96"/>
      <c r="H3" s="96"/>
    </row>
    <row r="4" spans="1:9" ht="13.5" customHeight="1">
      <c r="A4" s="615" t="s">
        <v>261</v>
      </c>
      <c r="B4" s="819"/>
      <c r="C4" s="186"/>
    </row>
    <row r="5" spans="1:9" s="7" customFormat="1" ht="4.5" customHeight="1">
      <c r="A5" s="513"/>
      <c r="B5" s="514"/>
      <c r="C5" s="515"/>
      <c r="F5" s="155"/>
    </row>
    <row r="6" spans="1:9" ht="27" customHeight="1">
      <c r="B6" s="186"/>
      <c r="C6" s="851" t="s">
        <v>324</v>
      </c>
      <c r="D6" s="852"/>
      <c r="E6" s="852"/>
      <c r="F6" s="853"/>
      <c r="G6" s="188"/>
      <c r="H6" s="188"/>
    </row>
    <row r="7" spans="1:9" s="189" customFormat="1" ht="12.75" customHeight="1">
      <c r="C7" s="854" t="s">
        <v>262</v>
      </c>
      <c r="D7" s="855"/>
      <c r="E7" s="855"/>
      <c r="F7" s="856"/>
      <c r="G7" s="250"/>
      <c r="H7" s="726" t="str">
        <f>IF(AND(C7="«Choisir»",D70&gt;0),"Information manquante, SVP corrigez la situation.","")</f>
        <v/>
      </c>
    </row>
    <row r="8" spans="1:9" ht="10.5" customHeight="1">
      <c r="A8" s="214" t="s">
        <v>319</v>
      </c>
      <c r="B8" s="610"/>
      <c r="C8" s="512"/>
      <c r="D8" s="98" t="s">
        <v>79</v>
      </c>
      <c r="E8" s="98"/>
      <c r="F8" s="251" t="s">
        <v>80</v>
      </c>
      <c r="G8" s="99"/>
      <c r="H8" s="99"/>
    </row>
    <row r="9" spans="1:9" ht="3" customHeight="1">
      <c r="C9" s="185"/>
      <c r="D9" s="99"/>
      <c r="E9" s="99"/>
      <c r="F9" s="161"/>
      <c r="G9" s="99"/>
      <c r="H9" s="99"/>
    </row>
    <row r="10" spans="1:9" s="34" customFormat="1" ht="11.25" customHeight="1">
      <c r="A10" s="479" t="s">
        <v>282</v>
      </c>
      <c r="B10" s="479"/>
      <c r="F10" s="100"/>
    </row>
    <row r="11" spans="1:9" s="34" customFormat="1" ht="11.25" customHeight="1">
      <c r="A11" s="191" t="s">
        <v>81</v>
      </c>
      <c r="B11" s="191"/>
    </row>
    <row r="12" spans="1:9" s="34" customFormat="1" ht="11.25" customHeight="1">
      <c r="A12" s="191" t="s">
        <v>82</v>
      </c>
      <c r="B12" s="191"/>
      <c r="D12" s="702"/>
      <c r="F12" s="100"/>
    </row>
    <row r="13" spans="1:9" s="34" customFormat="1" ht="11.25" customHeight="1">
      <c r="A13" s="192" t="s">
        <v>83</v>
      </c>
      <c r="B13" s="192"/>
      <c r="D13" s="686"/>
      <c r="F13" s="102" t="str">
        <f t="shared" ref="F13:F26" si="0">IF(D13=0,"",D13/D$70)</f>
        <v/>
      </c>
    </row>
    <row r="14" spans="1:9" s="34" customFormat="1" ht="11.25" customHeight="1">
      <c r="A14" s="192" t="s">
        <v>84</v>
      </c>
      <c r="B14" s="192"/>
      <c r="D14" s="685"/>
      <c r="F14" s="483" t="str">
        <f t="shared" si="0"/>
        <v/>
      </c>
    </row>
    <row r="15" spans="1:9" s="34" customFormat="1" ht="11.25" customHeight="1">
      <c r="A15" s="192" t="s">
        <v>85</v>
      </c>
      <c r="B15" s="192"/>
      <c r="D15" s="685"/>
      <c r="F15" s="483" t="str">
        <f t="shared" si="0"/>
        <v/>
      </c>
    </row>
    <row r="16" spans="1:9" s="34" customFormat="1" ht="11.25" customHeight="1">
      <c r="A16" s="192" t="s">
        <v>86</v>
      </c>
      <c r="B16" s="192"/>
      <c r="D16" s="685"/>
      <c r="F16" s="483" t="str">
        <f t="shared" si="0"/>
        <v/>
      </c>
    </row>
    <row r="17" spans="1:10" s="34" customFormat="1" ht="11.25" customHeight="1">
      <c r="A17" s="192" t="s">
        <v>87</v>
      </c>
      <c r="B17" s="192"/>
      <c r="D17" s="685"/>
      <c r="F17" s="102" t="str">
        <f t="shared" si="0"/>
        <v/>
      </c>
      <c r="J17" s="34" t="s">
        <v>5</v>
      </c>
    </row>
    <row r="18" spans="1:10" s="34" customFormat="1" ht="11.25" customHeight="1">
      <c r="A18" s="192" t="s">
        <v>88</v>
      </c>
      <c r="B18" s="192"/>
      <c r="D18" s="685"/>
      <c r="F18" s="483" t="str">
        <f t="shared" si="0"/>
        <v/>
      </c>
    </row>
    <row r="19" spans="1:10" s="34" customFormat="1" ht="11.25" customHeight="1">
      <c r="A19" s="192" t="s">
        <v>89</v>
      </c>
      <c r="B19" s="192"/>
      <c r="D19" s="685"/>
      <c r="F19" s="484" t="str">
        <f t="shared" si="0"/>
        <v/>
      </c>
    </row>
    <row r="20" spans="1:10" s="34" customFormat="1" ht="11.25" customHeight="1">
      <c r="A20" s="720" t="s">
        <v>90</v>
      </c>
      <c r="B20" s="721"/>
      <c r="C20" s="670"/>
      <c r="D20" s="685"/>
      <c r="E20" s="189"/>
      <c r="F20" s="484" t="str">
        <f t="shared" si="0"/>
        <v/>
      </c>
    </row>
    <row r="21" spans="1:10" s="34" customFormat="1" ht="9.75" customHeight="1">
      <c r="A21" s="862"/>
      <c r="B21" s="862"/>
      <c r="C21" s="670"/>
      <c r="D21" s="685"/>
      <c r="E21" s="189"/>
      <c r="F21" s="484" t="str">
        <f t="shared" si="0"/>
        <v/>
      </c>
    </row>
    <row r="22" spans="1:10" s="34" customFormat="1" ht="11.25" customHeight="1">
      <c r="A22" s="863"/>
      <c r="B22" s="863"/>
      <c r="C22" s="670"/>
      <c r="D22" s="685"/>
      <c r="E22" s="189"/>
      <c r="F22" s="484" t="str">
        <f t="shared" si="0"/>
        <v/>
      </c>
    </row>
    <row r="23" spans="1:10" s="34" customFormat="1" ht="11.25" customHeight="1">
      <c r="A23" s="809" t="s">
        <v>91</v>
      </c>
      <c r="B23" s="808"/>
      <c r="C23" s="670"/>
      <c r="D23" s="685"/>
      <c r="E23" s="189"/>
      <c r="F23" s="485" t="str">
        <f t="shared" si="0"/>
        <v/>
      </c>
    </row>
    <row r="24" spans="1:10" s="34" customFormat="1" ht="11.25" customHeight="1">
      <c r="A24" s="809" t="s">
        <v>92</v>
      </c>
      <c r="B24" s="808"/>
      <c r="C24" s="670"/>
      <c r="D24" s="688"/>
      <c r="E24" s="189"/>
      <c r="F24" s="485" t="str">
        <f t="shared" si="0"/>
        <v/>
      </c>
    </row>
    <row r="25" spans="1:10" s="34" customFormat="1" ht="11.25" customHeight="1">
      <c r="A25" s="690"/>
      <c r="B25" s="691"/>
      <c r="C25" s="670"/>
      <c r="D25" s="689"/>
      <c r="E25" s="189"/>
      <c r="F25" s="486" t="str">
        <f t="shared" si="0"/>
        <v/>
      </c>
    </row>
    <row r="26" spans="1:10" s="34" customFormat="1" ht="11.25" customHeight="1">
      <c r="A26" s="195"/>
      <c r="B26" s="195" t="s">
        <v>93</v>
      </c>
      <c r="D26" s="180">
        <f>SUM(D13:D25)</f>
        <v>0</v>
      </c>
      <c r="E26" s="189"/>
      <c r="F26" s="487" t="str">
        <f t="shared" si="0"/>
        <v/>
      </c>
    </row>
    <row r="27" spans="1:10" s="34" customFormat="1" ht="11.25" customHeight="1">
      <c r="A27" s="196" t="s">
        <v>94</v>
      </c>
      <c r="B27" s="196"/>
      <c r="D27" s="725"/>
      <c r="E27" s="189"/>
      <c r="F27" s="486"/>
    </row>
    <row r="28" spans="1:10" s="34" customFormat="1" ht="11.5">
      <c r="A28" s="197" t="s">
        <v>95</v>
      </c>
      <c r="B28" s="198"/>
      <c r="D28" s="686"/>
      <c r="E28" s="189"/>
      <c r="F28" s="102" t="str">
        <f t="shared" ref="F28:F33" si="1">IF(D28=0,"",D28/D$70)</f>
        <v/>
      </c>
    </row>
    <row r="29" spans="1:10" s="34" customFormat="1" ht="11.25" customHeight="1">
      <c r="A29" s="199" t="s">
        <v>96</v>
      </c>
      <c r="B29" s="207"/>
      <c r="D29" s="685"/>
      <c r="E29" s="189"/>
      <c r="F29" s="483" t="str">
        <f t="shared" si="1"/>
        <v/>
      </c>
    </row>
    <row r="30" spans="1:10" s="34" customFormat="1" ht="11.25" customHeight="1">
      <c r="A30" s="199" t="s">
        <v>97</v>
      </c>
      <c r="B30" s="207"/>
      <c r="D30" s="685"/>
      <c r="E30" s="189"/>
      <c r="F30" s="483" t="str">
        <f t="shared" si="1"/>
        <v/>
      </c>
    </row>
    <row r="31" spans="1:10" s="34" customFormat="1" ht="11.25" customHeight="1">
      <c r="A31" s="199" t="s">
        <v>98</v>
      </c>
      <c r="B31" s="207"/>
      <c r="D31" s="685"/>
      <c r="E31" s="189"/>
      <c r="F31" s="483" t="str">
        <f t="shared" si="1"/>
        <v/>
      </c>
    </row>
    <row r="32" spans="1:10" s="34" customFormat="1" ht="11.25" customHeight="1">
      <c r="A32" s="199" t="s">
        <v>99</v>
      </c>
      <c r="B32" s="207"/>
      <c r="D32" s="685"/>
      <c r="E32" s="189"/>
      <c r="F32" s="483" t="str">
        <f t="shared" si="1"/>
        <v/>
      </c>
    </row>
    <row r="33" spans="1:6" s="34" customFormat="1" ht="11.25" customHeight="1">
      <c r="A33" s="187" t="s">
        <v>100</v>
      </c>
      <c r="B33" s="190"/>
      <c r="D33" s="685"/>
      <c r="E33" s="189"/>
      <c r="F33" s="483" t="str">
        <f t="shared" si="1"/>
        <v/>
      </c>
    </row>
    <row r="34" spans="1:6" s="34" customFormat="1" ht="11.25" customHeight="1">
      <c r="A34" s="195"/>
      <c r="B34" s="195" t="s">
        <v>93</v>
      </c>
      <c r="D34" s="180">
        <f>SUM(D28:D33)</f>
        <v>0</v>
      </c>
      <c r="E34" s="189"/>
      <c r="F34" s="487" t="str">
        <f>IF(D34=0,"",D34/D$70)</f>
        <v/>
      </c>
    </row>
    <row r="35" spans="1:6" s="34" customFormat="1" ht="15" customHeight="1">
      <c r="A35" s="195"/>
      <c r="B35" s="200" t="s">
        <v>101</v>
      </c>
      <c r="D35" s="201">
        <f>D26+D34</f>
        <v>0</v>
      </c>
      <c r="E35" s="189"/>
      <c r="F35" s="488" t="str">
        <f>IF(D35=0,"",D35/D$70)</f>
        <v/>
      </c>
    </row>
    <row r="36" spans="1:6" s="34" customFormat="1" ht="11.25" customHeight="1">
      <c r="A36" s="202" t="s">
        <v>102</v>
      </c>
      <c r="B36" s="202"/>
      <c r="D36" s="194"/>
      <c r="E36" s="189"/>
      <c r="F36" s="486"/>
    </row>
    <row r="37" spans="1:6" s="34" customFormat="1" ht="11.25" customHeight="1">
      <c r="A37" s="191" t="s">
        <v>103</v>
      </c>
      <c r="B37" s="191"/>
      <c r="D37" s="194"/>
      <c r="E37" s="189"/>
      <c r="F37" s="486"/>
    </row>
    <row r="38" spans="1:6" s="34" customFormat="1" ht="11.25" customHeight="1">
      <c r="A38" s="197" t="s">
        <v>104</v>
      </c>
      <c r="B38" s="197"/>
      <c r="D38" s="194"/>
      <c r="E38" s="189"/>
      <c r="F38" s="486" t="str">
        <f>IF(D38=0,"",D38/D$70)</f>
        <v/>
      </c>
    </row>
    <row r="39" spans="1:6" s="34" customFormat="1" ht="10.5" customHeight="1">
      <c r="A39" s="203" t="s">
        <v>105</v>
      </c>
      <c r="B39" s="204"/>
      <c r="D39" s="638"/>
      <c r="E39" s="189"/>
      <c r="F39" s="639" t="str">
        <f>IF(D39=0,"",D39/D$70)</f>
        <v/>
      </c>
    </row>
    <row r="40" spans="1:6" s="34" customFormat="1" ht="11.25" customHeight="1">
      <c r="A40" s="205" t="s">
        <v>106</v>
      </c>
      <c r="B40" s="204"/>
      <c r="D40" s="685"/>
      <c r="E40" s="189"/>
      <c r="F40" s="483" t="str">
        <f>IF(D40=0,"",D40/D$70)</f>
        <v/>
      </c>
    </row>
    <row r="41" spans="1:6" s="34" customFormat="1" ht="11.25" customHeight="1">
      <c r="A41" s="694" t="s">
        <v>107</v>
      </c>
      <c r="B41" s="695"/>
      <c r="D41" s="686"/>
      <c r="E41" s="189"/>
      <c r="F41" s="489" t="str">
        <f>IF(D41=0,"",D41/D$70)</f>
        <v/>
      </c>
    </row>
    <row r="42" spans="1:6" s="34" customFormat="1" ht="10.5" customHeight="1">
      <c r="A42" s="690"/>
      <c r="B42" s="691"/>
      <c r="C42" s="206"/>
      <c r="D42" s="686"/>
      <c r="E42" s="189"/>
      <c r="F42" s="489" t="str">
        <f t="shared" ref="F42:F49" si="2">IF(D42=0,"",D42/D$70)</f>
        <v/>
      </c>
    </row>
    <row r="43" spans="1:6" s="34" customFormat="1" ht="11.25" customHeight="1">
      <c r="A43" s="734"/>
      <c r="B43" s="691"/>
      <c r="C43" s="206"/>
      <c r="D43" s="686"/>
      <c r="E43" s="189"/>
      <c r="F43" s="489" t="str">
        <f t="shared" si="2"/>
        <v/>
      </c>
    </row>
    <row r="44" spans="1:6" s="34" customFormat="1" ht="11.25" customHeight="1">
      <c r="A44" s="199" t="s">
        <v>108</v>
      </c>
      <c r="B44" s="207"/>
      <c r="C44" s="206"/>
      <c r="D44" s="685"/>
      <c r="E44" s="189"/>
      <c r="F44" s="483" t="str">
        <f t="shared" si="2"/>
        <v/>
      </c>
    </row>
    <row r="45" spans="1:6" s="34" customFormat="1" ht="11.5">
      <c r="A45" s="857" t="s">
        <v>315</v>
      </c>
      <c r="B45" s="857"/>
      <c r="C45" s="206"/>
      <c r="D45" s="685"/>
      <c r="E45" s="189"/>
      <c r="F45" s="483" t="str">
        <f t="shared" si="2"/>
        <v/>
      </c>
    </row>
    <row r="46" spans="1:6" s="34" customFormat="1" ht="11.5">
      <c r="A46" s="207" t="s">
        <v>316</v>
      </c>
      <c r="B46" s="207"/>
      <c r="C46" s="206"/>
      <c r="D46" s="685"/>
      <c r="E46" s="189"/>
      <c r="F46" s="483" t="str">
        <f t="shared" si="2"/>
        <v/>
      </c>
    </row>
    <row r="47" spans="1:6" s="34" customFormat="1" ht="11.25" customHeight="1">
      <c r="A47" s="199" t="s">
        <v>109</v>
      </c>
      <c r="B47" s="207"/>
      <c r="D47" s="685"/>
      <c r="E47" s="189"/>
      <c r="F47" s="483" t="str">
        <f t="shared" si="2"/>
        <v/>
      </c>
    </row>
    <row r="48" spans="1:6" s="34" customFormat="1" ht="11.25" customHeight="1">
      <c r="A48" s="199" t="s">
        <v>110</v>
      </c>
      <c r="B48" s="207"/>
      <c r="D48" s="685"/>
      <c r="E48" s="189"/>
      <c r="F48" s="483" t="str">
        <f t="shared" si="2"/>
        <v/>
      </c>
    </row>
    <row r="49" spans="1:6" s="34" customFormat="1" ht="11.25" customHeight="1">
      <c r="A49" s="698" t="s">
        <v>90</v>
      </c>
      <c r="B49" s="699"/>
      <c r="C49" s="670"/>
      <c r="D49" s="685"/>
      <c r="E49" s="189"/>
      <c r="F49" s="483" t="str">
        <f t="shared" si="2"/>
        <v/>
      </c>
    </row>
    <row r="50" spans="1:6" s="34" customFormat="1" ht="11.25" customHeight="1">
      <c r="A50" s="690"/>
      <c r="B50" s="691"/>
      <c r="C50" s="692"/>
      <c r="D50" s="686"/>
      <c r="E50" s="693"/>
      <c r="F50" s="709" t="str">
        <f>IF(D50=0,"",D50/D$70)</f>
        <v/>
      </c>
    </row>
    <row r="51" spans="1:6" s="34" customFormat="1" ht="11.25" customHeight="1">
      <c r="A51" s="195"/>
      <c r="B51" s="195" t="s">
        <v>93</v>
      </c>
      <c r="D51" s="180">
        <f>SUM(D38:D50)</f>
        <v>0</v>
      </c>
      <c r="E51" s="189"/>
      <c r="F51" s="487" t="str">
        <f>IF(D51=0,"",D51/D$70)</f>
        <v/>
      </c>
    </row>
    <row r="52" spans="1:6" s="34" customFormat="1" ht="11.25" customHeight="1">
      <c r="A52" s="191" t="s">
        <v>111</v>
      </c>
      <c r="B52" s="191"/>
      <c r="D52" s="194"/>
      <c r="E52" s="189"/>
      <c r="F52" s="486"/>
    </row>
    <row r="53" spans="1:6" s="34" customFormat="1" ht="11.25" customHeight="1">
      <c r="A53" s="197" t="s">
        <v>112</v>
      </c>
      <c r="B53" s="197"/>
      <c r="D53" s="689"/>
      <c r="E53" s="189"/>
      <c r="F53" s="486" t="str">
        <f t="shared" ref="F53:F61" si="3">IF(D53=0,"",D53/D$70)</f>
        <v/>
      </c>
    </row>
    <row r="54" spans="1:6" s="34" customFormat="1" ht="11.25" customHeight="1">
      <c r="A54" s="694" t="s">
        <v>113</v>
      </c>
      <c r="B54" s="695"/>
      <c r="C54" s="670"/>
      <c r="D54" s="686"/>
      <c r="E54" s="189"/>
      <c r="F54" s="102" t="str">
        <f t="shared" si="3"/>
        <v/>
      </c>
    </row>
    <row r="55" spans="1:6" s="34" customFormat="1" ht="11.25" customHeight="1">
      <c r="A55" s="694" t="s">
        <v>114</v>
      </c>
      <c r="B55" s="695"/>
      <c r="C55" s="670"/>
      <c r="D55" s="685"/>
      <c r="E55" s="189"/>
      <c r="F55" s="483" t="str">
        <f t="shared" si="3"/>
        <v/>
      </c>
    </row>
    <row r="56" spans="1:6" s="34" customFormat="1" ht="11.25" customHeight="1">
      <c r="A56" s="696" t="s">
        <v>107</v>
      </c>
      <c r="B56" s="697"/>
      <c r="C56" s="670"/>
      <c r="D56" s="685"/>
      <c r="E56" s="189"/>
      <c r="F56" s="483" t="str">
        <f t="shared" si="3"/>
        <v/>
      </c>
    </row>
    <row r="57" spans="1:6" s="34" customFormat="1" ht="12" customHeight="1">
      <c r="A57" s="690"/>
      <c r="B57" s="691"/>
      <c r="C57" s="692"/>
      <c r="D57" s="689"/>
      <c r="E57" s="189"/>
      <c r="F57" s="486" t="str">
        <f t="shared" si="3"/>
        <v/>
      </c>
    </row>
    <row r="58" spans="1:6" s="34" customFormat="1" ht="11.25" customHeight="1">
      <c r="A58" s="199" t="s">
        <v>115</v>
      </c>
      <c r="B58" s="207"/>
      <c r="D58" s="685"/>
      <c r="E58" s="189"/>
      <c r="F58" s="483" t="str">
        <f>IF(D58=0,"",D58/D$70)</f>
        <v/>
      </c>
    </row>
    <row r="59" spans="1:6" s="34" customFormat="1" ht="11.25" customHeight="1">
      <c r="A59" s="199" t="s">
        <v>116</v>
      </c>
      <c r="B59" s="207"/>
      <c r="D59" s="685"/>
      <c r="E59" s="189"/>
      <c r="F59" s="483" t="str">
        <f t="shared" si="3"/>
        <v/>
      </c>
    </row>
    <row r="60" spans="1:6" s="670" customFormat="1" ht="13.5" customHeight="1">
      <c r="A60" s="864" t="s">
        <v>90</v>
      </c>
      <c r="B60" s="864"/>
      <c r="D60" s="685"/>
      <c r="E60" s="693"/>
      <c r="F60" s="722" t="str">
        <f t="shared" si="3"/>
        <v/>
      </c>
    </row>
    <row r="61" spans="1:6" s="34" customFormat="1" ht="11.25" customHeight="1">
      <c r="A61" s="807"/>
      <c r="B61" s="807" t="s">
        <v>93</v>
      </c>
      <c r="D61" s="180">
        <f>SUM(D53:D60)</f>
        <v>0</v>
      </c>
      <c r="E61" s="189"/>
      <c r="F61" s="487" t="str">
        <f t="shared" si="3"/>
        <v/>
      </c>
    </row>
    <row r="62" spans="1:6" s="34" customFormat="1" ht="10.5" customHeight="1">
      <c r="A62" s="191" t="s">
        <v>117</v>
      </c>
      <c r="B62" s="208"/>
      <c r="D62" s="194"/>
      <c r="E62" s="189"/>
      <c r="F62" s="486"/>
    </row>
    <row r="63" spans="1:6" s="34" customFormat="1" ht="11.25" customHeight="1">
      <c r="A63" s="197" t="s">
        <v>118</v>
      </c>
      <c r="B63" s="197"/>
      <c r="D63" s="689"/>
      <c r="E63" s="189"/>
      <c r="F63" s="486" t="str">
        <f t="shared" ref="F63:F66" si="4">IF(D63=0,"",D63/D$70)</f>
        <v/>
      </c>
    </row>
    <row r="64" spans="1:6" s="34" customFormat="1" ht="11.25" customHeight="1">
      <c r="A64" s="199" t="s">
        <v>119</v>
      </c>
      <c r="B64" s="207"/>
      <c r="D64" s="686"/>
      <c r="E64" s="189"/>
      <c r="F64" s="102" t="str">
        <f t="shared" si="4"/>
        <v/>
      </c>
    </row>
    <row r="65" spans="1:6" s="34" customFormat="1" ht="11.25" customHeight="1">
      <c r="A65" s="199" t="s">
        <v>120</v>
      </c>
      <c r="B65" s="207"/>
      <c r="D65" s="685"/>
      <c r="E65" s="189"/>
      <c r="F65" s="483" t="str">
        <f t="shared" si="4"/>
        <v/>
      </c>
    </row>
    <row r="66" spans="1:6" s="34" customFormat="1" ht="11.25" customHeight="1">
      <c r="A66" s="197" t="s">
        <v>121</v>
      </c>
      <c r="B66" s="197"/>
      <c r="D66" s="685"/>
      <c r="E66" s="209"/>
      <c r="F66" s="483" t="str">
        <f t="shared" si="4"/>
        <v/>
      </c>
    </row>
    <row r="67" spans="1:6" s="34" customFormat="1" ht="15" customHeight="1">
      <c r="A67" s="195"/>
      <c r="B67" s="195" t="s">
        <v>93</v>
      </c>
      <c r="D67" s="806">
        <f>SUM(D63:D66)</f>
        <v>0</v>
      </c>
      <c r="E67" s="189"/>
      <c r="F67" s="487" t="str">
        <f>IF(D67=0,"",D67/D$70)</f>
        <v/>
      </c>
    </row>
    <row r="68" spans="1:6" s="34" customFormat="1" ht="12" customHeight="1">
      <c r="A68" s="861" t="s">
        <v>122</v>
      </c>
      <c r="B68" s="861"/>
      <c r="D68" s="727"/>
      <c r="E68" s="189"/>
      <c r="F68" s="491" t="str">
        <f>IF(D68=0,"",D68/D$70)</f>
        <v/>
      </c>
    </row>
    <row r="69" spans="1:6" s="34" customFormat="1" ht="22.5" customHeight="1">
      <c r="A69" s="195"/>
      <c r="B69" s="200" t="s">
        <v>123</v>
      </c>
      <c r="D69" s="210">
        <f>D51+D61+D67+D68</f>
        <v>0</v>
      </c>
      <c r="F69" s="492" t="str">
        <f>IF(D69=0,"",D69/D$70)</f>
        <v/>
      </c>
    </row>
    <row r="70" spans="1:6" s="34" customFormat="1" ht="20.25" customHeight="1">
      <c r="B70" s="482" t="s">
        <v>0</v>
      </c>
      <c r="D70" s="504">
        <f>D35+D69</f>
        <v>0</v>
      </c>
      <c r="F70" s="517" t="str">
        <f>IF(D70=0,"",D70/D$70)</f>
        <v/>
      </c>
    </row>
    <row r="71" spans="1:6" s="34" customFormat="1" ht="11.25" customHeight="1">
      <c r="A71" s="187" t="s">
        <v>124</v>
      </c>
      <c r="B71" s="190"/>
      <c r="D71" s="723"/>
      <c r="F71" s="105" t="str">
        <f>IF(D71=0,"",D71/D$70)</f>
        <v/>
      </c>
    </row>
    <row r="72" spans="1:6" s="34" customFormat="1" ht="5.25" customHeight="1">
      <c r="A72" s="187"/>
      <c r="B72" s="190"/>
      <c r="D72" s="194"/>
      <c r="E72" s="189"/>
      <c r="F72" s="39"/>
    </row>
    <row r="73" spans="1:6" s="106" customFormat="1" ht="6.75" customHeight="1">
      <c r="A73" s="212"/>
      <c r="B73" s="212"/>
      <c r="D73" s="213"/>
      <c r="F73" s="107"/>
    </row>
    <row r="74" spans="1:6" s="106" customFormat="1" ht="10">
      <c r="A74" s="214" t="s">
        <v>126</v>
      </c>
      <c r="B74" s="214"/>
      <c r="D74" s="213"/>
      <c r="F74" s="107"/>
    </row>
    <row r="75" spans="1:6" s="106" customFormat="1" ht="10">
      <c r="A75" s="214" t="s">
        <v>127</v>
      </c>
      <c r="B75" s="214"/>
      <c r="D75" s="213"/>
      <c r="F75" s="107"/>
    </row>
    <row r="76" spans="1:6" s="34" customFormat="1" ht="19.5" customHeight="1">
      <c r="A76" s="480" t="s">
        <v>283</v>
      </c>
      <c r="B76" s="481"/>
      <c r="D76" s="189"/>
      <c r="F76" s="39"/>
    </row>
    <row r="77" spans="1:6" s="34" customFormat="1" ht="17.25" customHeight="1">
      <c r="A77" s="215" t="s">
        <v>128</v>
      </c>
      <c r="B77" s="215"/>
      <c r="D77" s="189"/>
      <c r="F77" s="39"/>
    </row>
    <row r="78" spans="1:6" s="34" customFormat="1" ht="12" customHeight="1">
      <c r="A78" s="199" t="s">
        <v>129</v>
      </c>
      <c r="B78" s="207"/>
      <c r="D78" s="686"/>
      <c r="F78" s="104" t="str">
        <f>IF(D78=0,"",D78/D$70)</f>
        <v/>
      </c>
    </row>
    <row r="79" spans="1:6" s="34" customFormat="1" ht="11.5">
      <c r="A79" s="199" t="s">
        <v>130</v>
      </c>
      <c r="B79" s="207"/>
      <c r="D79" s="686"/>
      <c r="F79" s="102" t="str">
        <f t="shared" ref="F79:F89" si="5">IF(D79=0,"",D79/D$70)</f>
        <v/>
      </c>
    </row>
    <row r="80" spans="1:6" s="34" customFormat="1" ht="11.5">
      <c r="A80" s="199" t="s">
        <v>131</v>
      </c>
      <c r="B80" s="207"/>
      <c r="D80" s="685"/>
      <c r="F80" s="484" t="str">
        <f>IF(D80=0,"",D80/D$70)</f>
        <v/>
      </c>
    </row>
    <row r="81" spans="1:6" s="34" customFormat="1" ht="11.5">
      <c r="A81" s="199" t="s">
        <v>132</v>
      </c>
      <c r="B81" s="207"/>
      <c r="D81" s="685"/>
      <c r="F81" s="483" t="str">
        <f t="shared" si="5"/>
        <v/>
      </c>
    </row>
    <row r="82" spans="1:6" s="34" customFormat="1" ht="12" customHeight="1">
      <c r="A82" s="857" t="s">
        <v>133</v>
      </c>
      <c r="B82" s="857"/>
      <c r="D82" s="685"/>
      <c r="F82" s="484" t="str">
        <f t="shared" si="5"/>
        <v/>
      </c>
    </row>
    <row r="83" spans="1:6" s="34" customFormat="1" ht="14.25" customHeight="1">
      <c r="A83" s="857" t="s">
        <v>134</v>
      </c>
      <c r="B83" s="857"/>
      <c r="D83" s="685"/>
      <c r="F83" s="484" t="str">
        <f t="shared" si="5"/>
        <v/>
      </c>
    </row>
    <row r="84" spans="1:6" s="34" customFormat="1" ht="15" customHeight="1">
      <c r="A84" s="857" t="s">
        <v>135</v>
      </c>
      <c r="B84" s="857"/>
      <c r="D84" s="685"/>
      <c r="F84" s="483" t="str">
        <f t="shared" si="5"/>
        <v/>
      </c>
    </row>
    <row r="85" spans="1:6" s="34" customFormat="1" ht="12" customHeight="1">
      <c r="A85" s="199" t="s">
        <v>136</v>
      </c>
      <c r="B85" s="207"/>
      <c r="D85" s="687"/>
      <c r="F85" s="490" t="str">
        <f t="shared" si="5"/>
        <v/>
      </c>
    </row>
    <row r="86" spans="1:6" s="34" customFormat="1" ht="12" customHeight="1">
      <c r="A86" s="199" t="s">
        <v>137</v>
      </c>
      <c r="B86" s="207"/>
      <c r="D86" s="687"/>
      <c r="F86" s="490" t="str">
        <f t="shared" si="5"/>
        <v/>
      </c>
    </row>
    <row r="87" spans="1:6" s="34" customFormat="1" ht="12" customHeight="1">
      <c r="A87" s="199" t="s">
        <v>138</v>
      </c>
      <c r="B87" s="207"/>
      <c r="D87" s="687"/>
      <c r="F87" s="490" t="str">
        <f t="shared" si="5"/>
        <v/>
      </c>
    </row>
    <row r="88" spans="1:6" s="34" customFormat="1" ht="12" customHeight="1">
      <c r="A88" s="698" t="s">
        <v>139</v>
      </c>
      <c r="B88" s="699"/>
      <c r="C88" s="670"/>
      <c r="D88" s="687"/>
      <c r="F88" s="490" t="str">
        <f t="shared" si="5"/>
        <v/>
      </c>
    </row>
    <row r="89" spans="1:6" s="34" customFormat="1" ht="15" customHeight="1">
      <c r="A89" s="807"/>
      <c r="B89" s="807" t="s">
        <v>93</v>
      </c>
      <c r="C89" s="670"/>
      <c r="D89" s="180">
        <f>SUM(D78:D88)</f>
        <v>0</v>
      </c>
      <c r="E89" s="189"/>
      <c r="F89" s="487" t="str">
        <f t="shared" si="5"/>
        <v/>
      </c>
    </row>
    <row r="90" spans="1:6" s="34" customFormat="1" ht="11.25" customHeight="1">
      <c r="A90" s="193" t="s">
        <v>140</v>
      </c>
      <c r="B90" s="193"/>
      <c r="D90" s="689"/>
      <c r="F90" s="486"/>
    </row>
    <row r="91" spans="1:6" s="34" customFormat="1" ht="11.25" customHeight="1">
      <c r="A91" s="192" t="s">
        <v>129</v>
      </c>
      <c r="B91" s="192"/>
      <c r="D91" s="686"/>
      <c r="F91" s="489" t="str">
        <f t="shared" ref="F91:F95" si="6">IF(D91=0,"",D91/D$70)</f>
        <v/>
      </c>
    </row>
    <row r="92" spans="1:6" s="34" customFormat="1" ht="11.25" customHeight="1">
      <c r="A92" s="199" t="s">
        <v>131</v>
      </c>
      <c r="B92" s="207"/>
      <c r="D92" s="686"/>
      <c r="F92" s="489" t="str">
        <f t="shared" si="6"/>
        <v/>
      </c>
    </row>
    <row r="93" spans="1:6" s="34" customFormat="1" ht="11.25" customHeight="1">
      <c r="A93" s="192" t="s">
        <v>130</v>
      </c>
      <c r="B93" s="192"/>
      <c r="D93" s="686"/>
      <c r="F93" s="489" t="str">
        <f t="shared" si="6"/>
        <v/>
      </c>
    </row>
    <row r="94" spans="1:6" s="34" customFormat="1" ht="11.25" customHeight="1">
      <c r="A94" s="192" t="s">
        <v>141</v>
      </c>
      <c r="B94" s="192"/>
      <c r="D94" s="686"/>
      <c r="F94" s="489" t="str">
        <f t="shared" si="6"/>
        <v/>
      </c>
    </row>
    <row r="95" spans="1:6" s="670" customFormat="1" ht="11.25" customHeight="1">
      <c r="A95" s="703" t="s">
        <v>139</v>
      </c>
      <c r="B95" s="703"/>
      <c r="D95" s="686"/>
      <c r="F95" s="724" t="str">
        <f t="shared" si="6"/>
        <v/>
      </c>
    </row>
    <row r="96" spans="1:6" s="670" customFormat="1" ht="11.25" customHeight="1">
      <c r="A96" s="703"/>
      <c r="B96" s="703"/>
      <c r="D96" s="689"/>
      <c r="F96" s="704"/>
    </row>
    <row r="97" spans="1:6" s="34" customFormat="1" ht="11.25" customHeight="1">
      <c r="A97" s="193" t="s">
        <v>142</v>
      </c>
      <c r="B97" s="193"/>
      <c r="D97" s="689"/>
      <c r="F97" s="486"/>
    </row>
    <row r="98" spans="1:6" s="34" customFormat="1" ht="11.25" customHeight="1">
      <c r="A98" s="703" t="s">
        <v>129</v>
      </c>
      <c r="B98" s="703"/>
      <c r="C98" s="670"/>
      <c r="D98" s="686"/>
      <c r="F98" s="489" t="str">
        <f t="shared" ref="F98:F102" si="7">IF(D98=0,"",D98/D$70)</f>
        <v/>
      </c>
    </row>
    <row r="99" spans="1:6" s="34" customFormat="1" ht="11.25" customHeight="1">
      <c r="A99" s="698" t="s">
        <v>131</v>
      </c>
      <c r="B99" s="699"/>
      <c r="C99" s="670"/>
      <c r="D99" s="686"/>
      <c r="F99" s="489" t="str">
        <f t="shared" si="7"/>
        <v/>
      </c>
    </row>
    <row r="100" spans="1:6" s="34" customFormat="1" ht="11.25" customHeight="1">
      <c r="A100" s="703" t="s">
        <v>130</v>
      </c>
      <c r="B100" s="703"/>
      <c r="C100" s="670"/>
      <c r="D100" s="686"/>
      <c r="F100" s="489" t="str">
        <f t="shared" si="7"/>
        <v/>
      </c>
    </row>
    <row r="101" spans="1:6" s="34" customFormat="1" ht="11.25" customHeight="1">
      <c r="A101" s="703" t="s">
        <v>141</v>
      </c>
      <c r="B101" s="703"/>
      <c r="C101" s="670"/>
      <c r="D101" s="686"/>
      <c r="F101" s="489" t="str">
        <f t="shared" si="7"/>
        <v/>
      </c>
    </row>
    <row r="102" spans="1:6" s="34" customFormat="1" ht="11.25" customHeight="1">
      <c r="A102" s="703" t="s">
        <v>139</v>
      </c>
      <c r="B102" s="703"/>
      <c r="C102" s="670"/>
      <c r="D102" s="686"/>
      <c r="F102" s="489" t="str">
        <f t="shared" si="7"/>
        <v/>
      </c>
    </row>
    <row r="103" spans="1:6" s="34" customFormat="1" ht="11.25" customHeight="1">
      <c r="A103" s="703"/>
      <c r="B103" s="703"/>
      <c r="C103" s="670"/>
      <c r="D103" s="689"/>
      <c r="F103" s="486"/>
    </row>
    <row r="104" spans="1:6" s="34" customFormat="1" ht="11.25" customHeight="1">
      <c r="A104" s="193" t="s">
        <v>143</v>
      </c>
      <c r="B104" s="193"/>
      <c r="D104" s="194"/>
      <c r="F104" s="486"/>
    </row>
    <row r="105" spans="1:6" s="34" customFormat="1" ht="11.25" customHeight="1">
      <c r="A105" s="705" t="s">
        <v>129</v>
      </c>
      <c r="B105" s="705"/>
      <c r="C105" s="670"/>
      <c r="D105" s="686"/>
      <c r="F105" s="489" t="str">
        <f t="shared" ref="F105:F110" si="8">IF(D105=0,"",D105/D$70)</f>
        <v/>
      </c>
    </row>
    <row r="106" spans="1:6" s="34" customFormat="1" ht="12.75" customHeight="1">
      <c r="A106" s="700" t="s">
        <v>131</v>
      </c>
      <c r="B106" s="701"/>
      <c r="C106" s="670"/>
      <c r="D106" s="686"/>
      <c r="F106" s="489" t="str">
        <f t="shared" si="8"/>
        <v/>
      </c>
    </row>
    <row r="107" spans="1:6" s="34" customFormat="1" ht="11.25" customHeight="1">
      <c r="A107" s="705" t="s">
        <v>130</v>
      </c>
      <c r="B107" s="705"/>
      <c r="C107" s="670"/>
      <c r="D107" s="686"/>
      <c r="F107" s="489" t="str">
        <f t="shared" si="8"/>
        <v/>
      </c>
    </row>
    <row r="108" spans="1:6" s="34" customFormat="1" ht="11.25" customHeight="1">
      <c r="A108" s="705" t="s">
        <v>141</v>
      </c>
      <c r="B108" s="705"/>
      <c r="C108" s="670"/>
      <c r="D108" s="686"/>
      <c r="F108" s="489" t="str">
        <f t="shared" si="8"/>
        <v/>
      </c>
    </row>
    <row r="109" spans="1:6" s="34" customFormat="1" ht="11.25" customHeight="1">
      <c r="A109" s="705" t="s">
        <v>139</v>
      </c>
      <c r="B109" s="705"/>
      <c r="C109" s="670"/>
      <c r="D109" s="686"/>
      <c r="F109" s="489" t="str">
        <f t="shared" si="8"/>
        <v/>
      </c>
    </row>
    <row r="110" spans="1:6" s="34" customFormat="1" ht="14.25" customHeight="1">
      <c r="A110" s="195"/>
      <c r="B110" s="195" t="s">
        <v>93</v>
      </c>
      <c r="D110" s="180">
        <f>SUM(D91:D109)</f>
        <v>0</v>
      </c>
      <c r="E110" s="189"/>
      <c r="F110" s="487" t="str">
        <f t="shared" si="8"/>
        <v/>
      </c>
    </row>
    <row r="111" spans="1:6" s="34" customFormat="1" ht="14.25" customHeight="1">
      <c r="A111" s="195"/>
      <c r="B111" s="195"/>
      <c r="D111" s="194"/>
      <c r="F111" s="486"/>
    </row>
    <row r="112" spans="1:6" s="34" customFormat="1" ht="11.25" customHeight="1">
      <c r="A112" s="215" t="s">
        <v>144</v>
      </c>
      <c r="B112" s="215"/>
      <c r="D112" s="194"/>
      <c r="F112" s="486"/>
    </row>
    <row r="113" spans="1:6" s="34" customFormat="1" ht="11.25" customHeight="1">
      <c r="A113" s="199" t="s">
        <v>129</v>
      </c>
      <c r="B113" s="207"/>
      <c r="D113" s="686"/>
      <c r="F113" s="102" t="str">
        <f t="shared" ref="F113:F120" si="9">IF(D113=0,"",D113/D$70)</f>
        <v/>
      </c>
    </row>
    <row r="114" spans="1:6" s="34" customFormat="1" ht="11.25" customHeight="1">
      <c r="A114" s="199" t="s">
        <v>131</v>
      </c>
      <c r="B114" s="207"/>
      <c r="D114" s="685"/>
      <c r="F114" s="484" t="str">
        <f t="shared" si="9"/>
        <v/>
      </c>
    </row>
    <row r="115" spans="1:6" s="34" customFormat="1" ht="11.25" customHeight="1">
      <c r="A115" s="199" t="s">
        <v>145</v>
      </c>
      <c r="B115" s="207"/>
      <c r="D115" s="686"/>
      <c r="E115" s="189"/>
      <c r="F115" s="102" t="str">
        <f t="shared" si="9"/>
        <v/>
      </c>
    </row>
    <row r="116" spans="1:6" s="34" customFormat="1" ht="11.25" customHeight="1">
      <c r="A116" s="199" t="s">
        <v>146</v>
      </c>
      <c r="B116" s="207"/>
      <c r="D116" s="686"/>
      <c r="E116" s="189"/>
      <c r="F116" s="102" t="str">
        <f t="shared" si="9"/>
        <v/>
      </c>
    </row>
    <row r="117" spans="1:6" s="34" customFormat="1" ht="11.25" customHeight="1">
      <c r="A117" s="199" t="s">
        <v>147</v>
      </c>
      <c r="B117" s="207"/>
      <c r="D117" s="686"/>
      <c r="E117" s="189"/>
      <c r="F117" s="102" t="str">
        <f t="shared" si="9"/>
        <v/>
      </c>
    </row>
    <row r="118" spans="1:6" s="34" customFormat="1" ht="11.25" customHeight="1">
      <c r="A118" s="199" t="s">
        <v>148</v>
      </c>
      <c r="B118" s="207"/>
      <c r="D118" s="686"/>
      <c r="E118" s="189"/>
      <c r="F118" s="102" t="str">
        <f t="shared" si="9"/>
        <v/>
      </c>
    </row>
    <row r="119" spans="1:6" s="34" customFormat="1" ht="11.25" customHeight="1">
      <c r="A119" s="698" t="s">
        <v>139</v>
      </c>
      <c r="B119" s="699"/>
      <c r="C119" s="670"/>
      <c r="D119" s="685"/>
      <c r="E119" s="189"/>
      <c r="F119" s="483" t="str">
        <f t="shared" si="9"/>
        <v/>
      </c>
    </row>
    <row r="120" spans="1:6" s="34" customFormat="1" ht="13.5" customHeight="1">
      <c r="A120" s="195"/>
      <c r="B120" s="195" t="s">
        <v>93</v>
      </c>
      <c r="D120" s="180">
        <f>SUM(D113:D119)</f>
        <v>0</v>
      </c>
      <c r="E120" s="189"/>
      <c r="F120" s="487" t="str">
        <f t="shared" si="9"/>
        <v/>
      </c>
    </row>
    <row r="121" spans="1:6" s="34" customFormat="1" ht="11.25" customHeight="1">
      <c r="A121" s="195"/>
      <c r="B121" s="195"/>
      <c r="D121" s="194"/>
      <c r="E121" s="189"/>
      <c r="F121" s="486"/>
    </row>
    <row r="122" spans="1:6" s="34" customFormat="1" ht="11.25" customHeight="1">
      <c r="A122" s="215" t="s">
        <v>149</v>
      </c>
      <c r="B122" s="215"/>
      <c r="D122" s="194"/>
      <c r="E122" s="189"/>
      <c r="F122" s="486"/>
    </row>
    <row r="123" spans="1:6" s="34" customFormat="1" ht="11.25" customHeight="1">
      <c r="A123" s="199" t="s">
        <v>129</v>
      </c>
      <c r="B123" s="207"/>
      <c r="D123" s="686"/>
      <c r="E123" s="189"/>
      <c r="F123" s="102" t="str">
        <f t="shared" ref="F123:F130" si="10">IF(D123=0,"",D123/D$70)</f>
        <v/>
      </c>
    </row>
    <row r="124" spans="1:6" s="34" customFormat="1" ht="11.25" customHeight="1">
      <c r="A124" s="199" t="s">
        <v>131</v>
      </c>
      <c r="B124" s="207"/>
      <c r="D124" s="685"/>
      <c r="F124" s="484" t="str">
        <f t="shared" si="10"/>
        <v/>
      </c>
    </row>
    <row r="125" spans="1:6" s="34" customFormat="1" ht="11.25" customHeight="1">
      <c r="A125" s="199" t="s">
        <v>145</v>
      </c>
      <c r="B125" s="207"/>
      <c r="D125" s="686"/>
      <c r="E125" s="189"/>
      <c r="F125" s="102" t="str">
        <f t="shared" si="10"/>
        <v/>
      </c>
    </row>
    <row r="126" spans="1:6" s="34" customFormat="1" ht="11.5">
      <c r="A126" s="857" t="s">
        <v>213</v>
      </c>
      <c r="B126" s="857"/>
      <c r="D126" s="686"/>
      <c r="E126" s="189"/>
      <c r="F126" s="102" t="str">
        <f t="shared" si="10"/>
        <v/>
      </c>
    </row>
    <row r="127" spans="1:6" s="34" customFormat="1" ht="11.25" customHeight="1">
      <c r="A127" s="199" t="s">
        <v>150</v>
      </c>
      <c r="B127" s="207"/>
      <c r="D127" s="686"/>
      <c r="E127" s="189"/>
      <c r="F127" s="102" t="str">
        <f t="shared" si="10"/>
        <v/>
      </c>
    </row>
    <row r="128" spans="1:6" ht="12" customHeight="1">
      <c r="A128" s="216" t="s">
        <v>151</v>
      </c>
      <c r="B128" s="217"/>
      <c r="C128" s="4"/>
      <c r="D128" s="686"/>
      <c r="E128" s="109"/>
      <c r="F128" s="102" t="str">
        <f t="shared" si="10"/>
        <v/>
      </c>
    </row>
    <row r="129" spans="1:6" s="34" customFormat="1" ht="11.25" customHeight="1">
      <c r="A129" s="199" t="s">
        <v>139</v>
      </c>
      <c r="B129" s="207"/>
      <c r="D129" s="685"/>
      <c r="E129" s="189"/>
      <c r="F129" s="102" t="str">
        <f t="shared" si="10"/>
        <v/>
      </c>
    </row>
    <row r="130" spans="1:6" s="34" customFormat="1" ht="11.25" customHeight="1">
      <c r="A130" s="195"/>
      <c r="B130" s="195" t="s">
        <v>93</v>
      </c>
      <c r="D130" s="180">
        <f>SUM(D123:D129)</f>
        <v>0</v>
      </c>
      <c r="E130" s="189"/>
      <c r="F130" s="487" t="str">
        <f t="shared" si="10"/>
        <v/>
      </c>
    </row>
    <row r="131" spans="1:6" s="34" customFormat="1" ht="11.25" customHeight="1">
      <c r="A131" s="215" t="s">
        <v>152</v>
      </c>
      <c r="B131" s="215"/>
      <c r="D131" s="689"/>
      <c r="F131" s="486"/>
    </row>
    <row r="132" spans="1:6" s="34" customFormat="1" ht="11.25" customHeight="1">
      <c r="A132" s="199" t="s">
        <v>129</v>
      </c>
      <c r="B132" s="207"/>
      <c r="D132" s="686"/>
      <c r="F132" s="102" t="str">
        <f t="shared" ref="F132:F136" si="11">IF(D132=0,"",D132/D$70)</f>
        <v/>
      </c>
    </row>
    <row r="133" spans="1:6" s="34" customFormat="1" ht="11.25" customHeight="1">
      <c r="A133" s="199" t="s">
        <v>131</v>
      </c>
      <c r="B133" s="207"/>
      <c r="D133" s="685"/>
      <c r="F133" s="484" t="str">
        <f t="shared" si="11"/>
        <v/>
      </c>
    </row>
    <row r="134" spans="1:6" s="34" customFormat="1" ht="11.25" customHeight="1">
      <c r="A134" s="199" t="s">
        <v>145</v>
      </c>
      <c r="B134" s="207"/>
      <c r="D134" s="686"/>
      <c r="F134" s="102" t="str">
        <f t="shared" si="11"/>
        <v/>
      </c>
    </row>
    <row r="135" spans="1:6" s="34" customFormat="1" ht="11.25" customHeight="1">
      <c r="A135" s="199" t="s">
        <v>139</v>
      </c>
      <c r="B135" s="207"/>
      <c r="D135" s="685"/>
      <c r="E135" s="189"/>
      <c r="F135" s="483" t="str">
        <f t="shared" si="11"/>
        <v/>
      </c>
    </row>
    <row r="136" spans="1:6" s="34" customFormat="1" ht="15.75" customHeight="1">
      <c r="A136" s="195"/>
      <c r="B136" s="195" t="s">
        <v>93</v>
      </c>
      <c r="D136" s="180">
        <f>SUM(D132:D135)</f>
        <v>0</v>
      </c>
      <c r="E136" s="189"/>
      <c r="F136" s="487" t="str">
        <f t="shared" si="11"/>
        <v/>
      </c>
    </row>
    <row r="137" spans="1:6" s="34" customFormat="1" ht="11.25" customHeight="1">
      <c r="A137" s="195"/>
      <c r="B137" s="195"/>
      <c r="D137" s="194"/>
      <c r="E137" s="189"/>
      <c r="F137" s="486"/>
    </row>
    <row r="138" spans="1:6" s="34" customFormat="1" ht="11.25" customHeight="1">
      <c r="A138" s="215" t="s">
        <v>153</v>
      </c>
      <c r="B138" s="215"/>
      <c r="D138" s="194"/>
      <c r="F138" s="486" t="str">
        <f t="shared" ref="F138:F146" si="12">IF(D138=0,"",D138/D$70)</f>
        <v/>
      </c>
    </row>
    <row r="139" spans="1:6" s="34" customFormat="1" ht="11.25" customHeight="1">
      <c r="A139" s="199" t="s">
        <v>129</v>
      </c>
      <c r="B139" s="207"/>
      <c r="D139" s="686"/>
      <c r="F139" s="102" t="str">
        <f t="shared" si="12"/>
        <v/>
      </c>
    </row>
    <row r="140" spans="1:6" s="34" customFormat="1" ht="11.25" customHeight="1">
      <c r="A140" s="199" t="s">
        <v>145</v>
      </c>
      <c r="B140" s="207"/>
      <c r="D140" s="686"/>
      <c r="F140" s="102" t="str">
        <f t="shared" si="12"/>
        <v/>
      </c>
    </row>
    <row r="141" spans="1:6" s="34" customFormat="1" ht="11.25" customHeight="1">
      <c r="A141" s="199" t="s">
        <v>131</v>
      </c>
      <c r="B141" s="207"/>
      <c r="D141" s="685"/>
      <c r="F141" s="484" t="str">
        <f t="shared" si="12"/>
        <v/>
      </c>
    </row>
    <row r="142" spans="1:6" s="34" customFormat="1" ht="11.25" customHeight="1">
      <c r="A142" s="199" t="s">
        <v>154</v>
      </c>
      <c r="B142" s="207"/>
      <c r="D142" s="685"/>
      <c r="F142" s="483" t="str">
        <f t="shared" si="12"/>
        <v/>
      </c>
    </row>
    <row r="143" spans="1:6" s="34" customFormat="1" ht="11.25" customHeight="1">
      <c r="A143" s="199" t="s">
        <v>155</v>
      </c>
      <c r="B143" s="207"/>
      <c r="D143" s="687"/>
      <c r="F143" s="490" t="str">
        <f t="shared" si="12"/>
        <v/>
      </c>
    </row>
    <row r="144" spans="1:6" s="34" customFormat="1" ht="11.25" customHeight="1">
      <c r="A144" s="199" t="s">
        <v>139</v>
      </c>
      <c r="B144" s="207"/>
      <c r="D144" s="687"/>
      <c r="F144" s="490" t="str">
        <f t="shared" si="12"/>
        <v/>
      </c>
    </row>
    <row r="145" spans="1:6" s="34" customFormat="1" ht="15" customHeight="1">
      <c r="A145" s="195"/>
      <c r="B145" s="195" t="s">
        <v>93</v>
      </c>
      <c r="D145" s="180">
        <f>SUM(D139:D144)</f>
        <v>0</v>
      </c>
      <c r="E145" s="189"/>
      <c r="F145" s="487" t="str">
        <f t="shared" si="12"/>
        <v/>
      </c>
    </row>
    <row r="146" spans="1:6" s="34" customFormat="1" ht="18" customHeight="1">
      <c r="A146" s="195"/>
      <c r="B146" s="481" t="s">
        <v>3</v>
      </c>
      <c r="D146" s="504">
        <f>D89+D110+D130+D136+D120+D145</f>
        <v>0</v>
      </c>
      <c r="F146" s="517" t="str">
        <f t="shared" si="12"/>
        <v/>
      </c>
    </row>
    <row r="147" spans="1:6" s="34" customFormat="1" ht="5.25" customHeight="1">
      <c r="A147" s="211"/>
      <c r="B147" s="218"/>
      <c r="D147" s="194"/>
      <c r="F147" s="486"/>
    </row>
    <row r="148" spans="1:6" s="34" customFormat="1" ht="9.75" customHeight="1">
      <c r="A148" s="211"/>
      <c r="B148" s="218"/>
      <c r="D148" s="194"/>
      <c r="F148" s="486"/>
    </row>
    <row r="149" spans="1:6" s="34" customFormat="1" ht="11.5">
      <c r="A149" s="212" t="s">
        <v>125</v>
      </c>
      <c r="B149" s="212"/>
      <c r="D149" s="212"/>
      <c r="F149" s="486"/>
    </row>
    <row r="150" spans="1:6" s="34" customFormat="1" ht="11.5">
      <c r="A150" s="214" t="s">
        <v>126</v>
      </c>
      <c r="B150" s="212"/>
      <c r="D150" s="212"/>
      <c r="F150" s="486"/>
    </row>
    <row r="151" spans="1:6" s="34" customFormat="1" ht="11.5">
      <c r="A151" s="214" t="s">
        <v>127</v>
      </c>
      <c r="B151" s="214"/>
      <c r="F151" s="486"/>
    </row>
    <row r="152" spans="1:6" s="34" customFormat="1" ht="11.5">
      <c r="A152" s="212" t="s">
        <v>156</v>
      </c>
      <c r="B152" s="219"/>
      <c r="D152" s="214"/>
      <c r="F152" s="486"/>
    </row>
    <row r="153" spans="1:6" s="34" customFormat="1" ht="12" thickBot="1">
      <c r="A153" s="212" t="s">
        <v>157</v>
      </c>
      <c r="B153" s="219"/>
      <c r="D153" s="194"/>
      <c r="F153" s="486"/>
    </row>
    <row r="154" spans="1:6" s="34" customFormat="1" ht="21.75" customHeight="1">
      <c r="A154" s="505" t="s">
        <v>284</v>
      </c>
      <c r="B154" s="506"/>
      <c r="C154" s="31"/>
      <c r="D154" s="110"/>
      <c r="E154" s="31"/>
      <c r="F154" s="518"/>
    </row>
    <row r="155" spans="1:6" s="34" customFormat="1" ht="11.5">
      <c r="A155" s="199" t="s">
        <v>0</v>
      </c>
      <c r="B155" s="207"/>
      <c r="D155" s="101">
        <f>D70</f>
        <v>0</v>
      </c>
      <c r="F155" s="102" t="str">
        <f>IF(D155=0,"",D155/D$70)</f>
        <v/>
      </c>
    </row>
    <row r="156" spans="1:6" s="34" customFormat="1" ht="11.5">
      <c r="A156" s="220" t="s">
        <v>3</v>
      </c>
      <c r="B156" s="221"/>
      <c r="D156" s="103">
        <f>D146</f>
        <v>0</v>
      </c>
      <c r="E156" s="189"/>
      <c r="F156" s="483" t="str">
        <f t="shared" ref="F156:F168" si="13">IF(D156=0,"",D156/D$70)</f>
        <v/>
      </c>
    </row>
    <row r="157" spans="1:6" s="111" customFormat="1" ht="11.5">
      <c r="A157" s="215" t="s">
        <v>158</v>
      </c>
      <c r="B157" s="222"/>
      <c r="D157" s="507">
        <f>D155-D156</f>
        <v>0</v>
      </c>
      <c r="F157" s="519" t="str">
        <f>IF(D157=0,"",D157/D$70)</f>
        <v/>
      </c>
    </row>
    <row r="158" spans="1:6" s="34" customFormat="1" ht="11.5">
      <c r="A158" s="223" t="s">
        <v>159</v>
      </c>
      <c r="B158" s="224"/>
      <c r="D158" s="686"/>
      <c r="E158" s="189"/>
      <c r="F158" s="483" t="str">
        <f t="shared" si="13"/>
        <v/>
      </c>
    </row>
    <row r="159" spans="1:6" s="34" customFormat="1" ht="11.5">
      <c r="A159" s="220" t="s">
        <v>160</v>
      </c>
      <c r="B159" s="225"/>
      <c r="D159" s="685"/>
      <c r="E159" s="189"/>
      <c r="F159" s="483" t="str">
        <f t="shared" si="13"/>
        <v/>
      </c>
    </row>
    <row r="160" spans="1:6" s="34" customFormat="1" ht="11.5">
      <c r="A160" s="220" t="s">
        <v>161</v>
      </c>
      <c r="B160" s="225"/>
      <c r="D160" s="685"/>
      <c r="E160" s="189"/>
      <c r="F160" s="483" t="str">
        <f t="shared" si="13"/>
        <v/>
      </c>
    </row>
    <row r="161" spans="1:8" s="34" customFormat="1" ht="11.5">
      <c r="A161" s="801" t="s">
        <v>162</v>
      </c>
      <c r="B161" s="802"/>
      <c r="C161" s="670"/>
      <c r="D161" s="689"/>
      <c r="E161" s="189"/>
      <c r="F161" s="486" t="str">
        <f t="shared" si="13"/>
        <v/>
      </c>
    </row>
    <row r="162" spans="1:8" s="34" customFormat="1" ht="11.5">
      <c r="A162" s="866"/>
      <c r="B162" s="866"/>
      <c r="C162" s="670"/>
      <c r="D162" s="685"/>
      <c r="E162" s="189"/>
      <c r="F162" s="483" t="str">
        <f>IF(D162=0,"",D162/D$70)</f>
        <v/>
      </c>
    </row>
    <row r="163" spans="1:8" s="111" customFormat="1" ht="22.5" customHeight="1">
      <c r="A163" s="226" t="s">
        <v>163</v>
      </c>
      <c r="B163" s="227"/>
      <c r="D163" s="507">
        <f>SUM(D157:D162)</f>
        <v>0</v>
      </c>
      <c r="E163" s="228"/>
      <c r="F163" s="519" t="str">
        <f>IF(D163=0,"",D163/D$70)</f>
        <v/>
      </c>
    </row>
    <row r="164" spans="1:8" s="34" customFormat="1" ht="22" customHeight="1">
      <c r="A164" s="220" t="s">
        <v>164</v>
      </c>
      <c r="B164" s="225"/>
      <c r="D164" s="686"/>
      <c r="E164" s="189"/>
      <c r="F164" s="102" t="str">
        <f t="shared" si="13"/>
        <v/>
      </c>
    </row>
    <row r="165" spans="1:8" s="34" customFormat="1" ht="11.5">
      <c r="A165" s="223" t="s">
        <v>163</v>
      </c>
      <c r="B165" s="224"/>
      <c r="D165" s="710">
        <f>D163</f>
        <v>0</v>
      </c>
      <c r="E165" s="189"/>
      <c r="F165" s="483" t="str">
        <f t="shared" si="13"/>
        <v/>
      </c>
    </row>
    <row r="166" spans="1:8" s="34" customFormat="1" ht="11.5">
      <c r="A166" s="220" t="s">
        <v>165</v>
      </c>
      <c r="B166" s="225"/>
      <c r="D166" s="685"/>
      <c r="E166" s="228"/>
      <c r="F166" s="483" t="str">
        <f t="shared" si="13"/>
        <v/>
      </c>
    </row>
    <row r="167" spans="1:8" s="34" customFormat="1" ht="11.5">
      <c r="A167" s="220" t="s">
        <v>166</v>
      </c>
      <c r="B167" s="225"/>
      <c r="D167" s="685"/>
      <c r="E167" s="189"/>
      <c r="F167" s="483" t="str">
        <f t="shared" si="13"/>
        <v/>
      </c>
    </row>
    <row r="168" spans="1:8" s="34" customFormat="1" ht="11.5">
      <c r="A168" s="801" t="s">
        <v>162</v>
      </c>
      <c r="B168" s="802"/>
      <c r="C168" s="670"/>
      <c r="D168" s="685"/>
      <c r="E168" s="693"/>
      <c r="F168" s="483" t="str">
        <f t="shared" si="13"/>
        <v/>
      </c>
    </row>
    <row r="169" spans="1:8" s="34" customFormat="1" ht="11.5">
      <c r="A169" s="865"/>
      <c r="B169" s="865"/>
      <c r="C169" s="670"/>
      <c r="D169" s="686"/>
      <c r="E169" s="693"/>
      <c r="F169" s="709" t="str">
        <f>IF(D169=0,"",D169/D$70)</f>
        <v/>
      </c>
    </row>
    <row r="170" spans="1:8" s="111" customFormat="1" ht="24.75" customHeight="1">
      <c r="A170" s="858" t="s">
        <v>167</v>
      </c>
      <c r="B170" s="858"/>
      <c r="D170" s="237">
        <f>SUM(D164:D169)</f>
        <v>0</v>
      </c>
      <c r="E170" s="228"/>
      <c r="F170" s="527" t="str">
        <f>IF(D170=0,"",D170/D$70)</f>
        <v/>
      </c>
    </row>
    <row r="171" spans="1:8" s="111" customFormat="1" ht="19" customHeight="1">
      <c r="A171" s="229" t="s">
        <v>168</v>
      </c>
      <c r="B171" s="230"/>
      <c r="D171" s="508">
        <f>SUM(D166:D170)</f>
        <v>0</v>
      </c>
      <c r="E171" s="228"/>
      <c r="F171" s="112"/>
    </row>
    <row r="172" spans="1:8" s="111" customFormat="1" ht="12" customHeight="1">
      <c r="A172" s="230"/>
      <c r="B172" s="230"/>
      <c r="D172" s="231"/>
      <c r="E172" s="228"/>
      <c r="F172" s="112"/>
    </row>
    <row r="173" spans="1:8" s="34" customFormat="1" ht="11.5">
      <c r="A173" s="226" t="s">
        <v>169</v>
      </c>
      <c r="B173" s="227"/>
      <c r="D173" s="194"/>
      <c r="E173" s="189"/>
      <c r="F173" s="39"/>
    </row>
    <row r="174" spans="1:8" s="34" customFormat="1" ht="11.5">
      <c r="A174" s="232" t="s">
        <v>170</v>
      </c>
      <c r="B174" s="233"/>
      <c r="C174" s="113"/>
      <c r="D174" s="711"/>
      <c r="E174" s="114"/>
      <c r="F174" s="520" t="str">
        <f>IF(D176=0,"",D174/D176)</f>
        <v/>
      </c>
      <c r="G174" s="113"/>
      <c r="H174" s="113"/>
    </row>
    <row r="175" spans="1:8" s="34" customFormat="1" ht="11.5">
      <c r="A175" s="234" t="s">
        <v>171</v>
      </c>
      <c r="B175" s="227"/>
      <c r="D175" s="685"/>
      <c r="E175" s="189"/>
      <c r="F175" s="486" t="str">
        <f>IF(D176=0,"",D175/D176)</f>
        <v/>
      </c>
    </row>
    <row r="176" spans="1:8" s="34" customFormat="1" ht="15.75" customHeight="1">
      <c r="A176" s="235" t="s">
        <v>172</v>
      </c>
      <c r="B176" s="236"/>
      <c r="D176" s="507">
        <f>SUM(D174:D175)</f>
        <v>0</v>
      </c>
      <c r="E176" s="228"/>
      <c r="F176" s="519" t="str">
        <f>IF(D176=0,"",D176/D176)</f>
        <v/>
      </c>
    </row>
    <row r="177" spans="1:8" s="34" customFormat="1" ht="11.5">
      <c r="A177" s="238"/>
      <c r="B177" s="239"/>
      <c r="C177" s="115"/>
      <c r="D177" s="116"/>
      <c r="E177" s="117"/>
      <c r="F177" s="521"/>
      <c r="G177" s="115"/>
      <c r="H177" s="115"/>
    </row>
    <row r="178" spans="1:8" s="34" customFormat="1" ht="9" customHeight="1">
      <c r="A178" s="226"/>
      <c r="B178" s="227"/>
      <c r="D178" s="194"/>
      <c r="E178" s="189"/>
      <c r="F178" s="486"/>
    </row>
    <row r="179" spans="1:8" s="34" customFormat="1" ht="2.15" customHeight="1">
      <c r="A179" s="226"/>
      <c r="B179" s="227"/>
      <c r="D179" s="194"/>
      <c r="E179" s="189"/>
      <c r="F179" s="486"/>
    </row>
    <row r="180" spans="1:8" s="34" customFormat="1" ht="2.5" customHeight="1">
      <c r="A180" s="226"/>
      <c r="B180" s="227"/>
      <c r="D180" s="194"/>
      <c r="E180" s="189"/>
      <c r="F180" s="486"/>
    </row>
    <row r="181" spans="1:8" s="34" customFormat="1" ht="11.5">
      <c r="A181" s="119" t="s">
        <v>173</v>
      </c>
      <c r="B181" s="119"/>
      <c r="D181" s="194"/>
      <c r="E181" s="189"/>
      <c r="F181" s="486"/>
    </row>
    <row r="182" spans="1:8" s="34" customFormat="1" ht="5.15" customHeight="1">
      <c r="A182" s="226"/>
      <c r="B182" s="227"/>
      <c r="D182" s="194"/>
      <c r="E182" s="228"/>
      <c r="F182" s="486"/>
    </row>
    <row r="183" spans="1:8" s="34" customFormat="1" ht="11.5">
      <c r="A183" s="232" t="s">
        <v>174</v>
      </c>
      <c r="B183" s="240"/>
      <c r="C183" s="113"/>
      <c r="D183" s="711"/>
      <c r="E183" s="114"/>
      <c r="F183" s="522" t="str">
        <f>IF(D183=0,"",D183/D$155)</f>
        <v/>
      </c>
      <c r="G183" s="113"/>
      <c r="H183" s="113"/>
    </row>
    <row r="184" spans="1:8" s="34" customFormat="1" ht="11.5">
      <c r="A184" s="234" t="s">
        <v>175</v>
      </c>
      <c r="B184" s="224"/>
      <c r="D184" s="685"/>
      <c r="E184" s="209"/>
      <c r="F184" s="483" t="str">
        <f>IF(D184=0,"",D184/D$155)</f>
        <v/>
      </c>
    </row>
    <row r="185" spans="1:8" s="34" customFormat="1" ht="11.5">
      <c r="A185" s="234" t="s">
        <v>176</v>
      </c>
      <c r="B185" s="224"/>
      <c r="D185" s="685"/>
      <c r="E185" s="209"/>
      <c r="F185" s="483" t="str">
        <f>IF(D185=0,"",D185/D$155)</f>
        <v/>
      </c>
    </row>
    <row r="186" spans="1:8" s="34" customFormat="1" ht="11.5">
      <c r="A186" s="235" t="s">
        <v>177</v>
      </c>
      <c r="B186" s="227"/>
      <c r="D186" s="509">
        <f>SUM(D183:D185)</f>
        <v>0</v>
      </c>
      <c r="F186" s="519" t="str">
        <f>IF(D186=0,"",D186/D$155)</f>
        <v/>
      </c>
    </row>
    <row r="187" spans="1:8" s="34" customFormat="1" ht="11.15" customHeight="1">
      <c r="A187" s="238"/>
      <c r="B187" s="239"/>
      <c r="C187" s="115"/>
      <c r="D187" s="116"/>
      <c r="E187" s="115"/>
      <c r="F187" s="521"/>
      <c r="G187" s="115"/>
      <c r="H187" s="115"/>
    </row>
    <row r="188" spans="1:8" s="34" customFormat="1" ht="5.15" customHeight="1">
      <c r="A188" s="226"/>
      <c r="B188" s="227"/>
      <c r="D188" s="194"/>
      <c r="F188" s="486"/>
    </row>
    <row r="189" spans="1:8" s="34" customFormat="1" ht="11.25" customHeight="1">
      <c r="A189" s="120" t="s">
        <v>178</v>
      </c>
      <c r="B189" s="120"/>
      <c r="D189" s="194"/>
      <c r="F189" s="486"/>
    </row>
    <row r="190" spans="1:8" s="34" customFormat="1" ht="5.15" customHeight="1">
      <c r="A190" s="120"/>
      <c r="B190" s="120"/>
      <c r="D190" s="194"/>
      <c r="F190" s="486"/>
    </row>
    <row r="191" spans="1:8" s="34" customFormat="1" ht="11.5">
      <c r="A191" s="232" t="s">
        <v>179</v>
      </c>
      <c r="B191" s="240"/>
      <c r="C191" s="113"/>
      <c r="D191" s="711"/>
      <c r="E191" s="113"/>
      <c r="F191" s="522" t="str">
        <f>IF(D191=0,"",D191/D$155)</f>
        <v/>
      </c>
      <c r="G191" s="113"/>
      <c r="H191" s="113"/>
    </row>
    <row r="192" spans="1:8" s="34" customFormat="1" ht="11.5">
      <c r="A192" s="241" t="s">
        <v>180</v>
      </c>
      <c r="B192" s="209"/>
      <c r="D192" s="685"/>
      <c r="F192" s="483" t="str">
        <f>IF(D192=0,"",D192/D$155)</f>
        <v/>
      </c>
    </row>
    <row r="193" spans="1:8" s="34" customFormat="1" ht="11.5">
      <c r="A193" s="234" t="s">
        <v>181</v>
      </c>
      <c r="B193" s="224"/>
      <c r="D193" s="685"/>
      <c r="F193" s="483" t="str">
        <f>IF(D193=0,"",D193/D$155)</f>
        <v/>
      </c>
    </row>
    <row r="194" spans="1:8" s="34" customFormat="1" ht="11.5">
      <c r="A194" s="242" t="s">
        <v>162</v>
      </c>
      <c r="B194" s="225"/>
      <c r="D194" s="685"/>
      <c r="F194" s="483" t="str">
        <f>IF(D194=0,"",D194/D$155)</f>
        <v/>
      </c>
    </row>
    <row r="195" spans="1:8" s="34" customFormat="1" ht="16.5" customHeight="1">
      <c r="A195" s="235" t="s">
        <v>182</v>
      </c>
      <c r="B195" s="243"/>
      <c r="D195" s="509">
        <f>SUM(D191:D194)</f>
        <v>0</v>
      </c>
      <c r="F195" s="519" t="str">
        <f>IF(D195=0,"",D195/D$155)</f>
        <v/>
      </c>
    </row>
    <row r="196" spans="1:8" s="34" customFormat="1" ht="11.5">
      <c r="A196" s="238"/>
      <c r="B196" s="239"/>
      <c r="C196" s="115"/>
      <c r="D196" s="116"/>
      <c r="E196" s="115"/>
      <c r="F196" s="118"/>
      <c r="G196" s="115"/>
      <c r="H196" s="116"/>
    </row>
    <row r="197" spans="1:8" s="34" customFormat="1" ht="8.25" customHeight="1">
      <c r="A197" s="187"/>
      <c r="B197" s="190"/>
      <c r="F197" s="39"/>
    </row>
    <row r="198" spans="1:8" s="34" customFormat="1" ht="11.5">
      <c r="A198" s="212" t="s">
        <v>285</v>
      </c>
      <c r="B198" s="212"/>
      <c r="F198" s="39"/>
    </row>
    <row r="199" spans="1:8" s="34" customFormat="1" ht="46.5" customHeight="1">
      <c r="A199" s="859" t="s">
        <v>183</v>
      </c>
      <c r="B199" s="860"/>
      <c r="C199" s="859"/>
      <c r="D199" s="859"/>
      <c r="E199" s="859"/>
      <c r="F199" s="859"/>
      <c r="G199" s="859"/>
      <c r="H199" s="244"/>
    </row>
    <row r="200" spans="1:8" s="523" customFormat="1">
      <c r="B200" s="524"/>
      <c r="C200" s="525"/>
      <c r="D200" s="525"/>
      <c r="E200" s="525"/>
      <c r="F200" s="495"/>
      <c r="G200" s="526"/>
      <c r="H200" s="7"/>
    </row>
    <row r="201" spans="1:8" s="124" customFormat="1" ht="14">
      <c r="A201" s="510" t="str">
        <f>"Situation financière affichant un déficit accumulé supérieur à 10 %"</f>
        <v>Situation financière affichant un déficit accumulé supérieur à 10 %</v>
      </c>
      <c r="B201" s="493"/>
      <c r="C201" s="494"/>
      <c r="D201" s="494"/>
      <c r="E201" s="494"/>
      <c r="F201" s="495"/>
      <c r="G201" s="496"/>
      <c r="H201" s="475"/>
    </row>
    <row r="202" spans="1:8" s="124" customFormat="1" ht="32.25" customHeight="1">
      <c r="A202" s="850" t="s">
        <v>326</v>
      </c>
      <c r="B202" s="850"/>
      <c r="C202" s="850"/>
      <c r="D202" s="850"/>
      <c r="E202" s="850"/>
      <c r="F202" s="850"/>
      <c r="G202" s="497"/>
      <c r="H202" s="475"/>
    </row>
    <row r="203" spans="1:8" s="122" customFormat="1">
      <c r="A203" s="498"/>
      <c r="B203" s="499"/>
      <c r="C203" s="475"/>
      <c r="D203" s="475"/>
      <c r="E203" s="475"/>
      <c r="F203" s="500"/>
      <c r="G203" s="135"/>
      <c r="H203" s="475"/>
    </row>
    <row r="204" spans="1:8" s="716" customFormat="1">
      <c r="A204" s="712"/>
      <c r="B204" s="713"/>
      <c r="C204" s="706"/>
      <c r="D204" s="706"/>
      <c r="E204" s="706"/>
      <c r="F204" s="714"/>
      <c r="G204" s="715"/>
      <c r="H204" s="706"/>
    </row>
    <row r="205" spans="1:8" s="716" customFormat="1">
      <c r="A205" s="712"/>
      <c r="B205" s="713"/>
      <c r="C205" s="706"/>
      <c r="D205" s="706"/>
      <c r="E205" s="706"/>
      <c r="F205" s="714"/>
      <c r="G205" s="715"/>
      <c r="H205" s="706"/>
    </row>
    <row r="206" spans="1:8" s="716" customFormat="1">
      <c r="A206" s="712"/>
      <c r="B206" s="713"/>
      <c r="C206" s="706"/>
      <c r="D206" s="706"/>
      <c r="E206" s="706"/>
      <c r="F206" s="714"/>
      <c r="G206" s="715"/>
      <c r="H206" s="706"/>
    </row>
    <row r="207" spans="1:8" s="716" customFormat="1">
      <c r="A207" s="712"/>
      <c r="B207" s="713"/>
      <c r="C207" s="706"/>
      <c r="D207" s="706"/>
      <c r="E207" s="706"/>
      <c r="F207" s="714"/>
      <c r="G207" s="715"/>
      <c r="H207" s="706"/>
    </row>
    <row r="208" spans="1:8" s="716" customFormat="1">
      <c r="A208" s="712"/>
      <c r="B208" s="713"/>
      <c r="C208" s="706"/>
      <c r="D208" s="706"/>
      <c r="E208" s="706"/>
      <c r="F208" s="714"/>
      <c r="G208" s="715"/>
      <c r="H208" s="706"/>
    </row>
    <row r="209" spans="1:8" s="716" customFormat="1">
      <c r="A209" s="712"/>
      <c r="B209" s="713"/>
      <c r="C209" s="706"/>
      <c r="D209" s="706"/>
      <c r="E209" s="706"/>
      <c r="F209" s="714"/>
      <c r="G209" s="715"/>
      <c r="H209" s="706"/>
    </row>
    <row r="210" spans="1:8" s="716" customFormat="1">
      <c r="A210" s="712"/>
      <c r="B210" s="713"/>
      <c r="C210" s="706"/>
      <c r="D210" s="706"/>
      <c r="E210" s="706"/>
      <c r="F210" s="714"/>
      <c r="G210" s="715"/>
      <c r="H210" s="706"/>
    </row>
    <row r="211" spans="1:8" s="716" customFormat="1">
      <c r="A211" s="712"/>
      <c r="B211" s="713"/>
      <c r="C211" s="706"/>
      <c r="D211" s="706"/>
      <c r="E211" s="706"/>
      <c r="F211" s="714"/>
      <c r="G211" s="715"/>
      <c r="H211" s="706"/>
    </row>
    <row r="212" spans="1:8" s="716" customFormat="1">
      <c r="A212" s="712"/>
      <c r="B212" s="713"/>
      <c r="C212" s="706"/>
      <c r="D212" s="706"/>
      <c r="E212" s="706"/>
      <c r="F212" s="714"/>
      <c r="G212" s="715"/>
      <c r="H212" s="706"/>
    </row>
    <row r="213" spans="1:8" s="716" customFormat="1">
      <c r="A213" s="712"/>
      <c r="B213" s="713"/>
      <c r="C213" s="706"/>
      <c r="D213" s="706"/>
      <c r="E213" s="706"/>
      <c r="F213" s="714"/>
      <c r="G213" s="715"/>
      <c r="H213" s="706"/>
    </row>
    <row r="214" spans="1:8" s="716" customFormat="1">
      <c r="A214" s="712"/>
      <c r="B214" s="713"/>
      <c r="C214" s="706"/>
      <c r="D214" s="706"/>
      <c r="E214" s="706"/>
      <c r="F214" s="714"/>
      <c r="G214" s="715"/>
      <c r="H214" s="706"/>
    </row>
    <row r="215" spans="1:8" s="716" customFormat="1">
      <c r="A215" s="712"/>
      <c r="B215" s="712"/>
      <c r="C215" s="717"/>
      <c r="D215" s="717"/>
      <c r="E215" s="718"/>
      <c r="F215" s="719"/>
    </row>
    <row r="216" spans="1:8" s="716" customFormat="1">
      <c r="A216" s="712"/>
      <c r="B216" s="712"/>
      <c r="C216" s="717"/>
      <c r="D216" s="717"/>
      <c r="E216" s="718"/>
      <c r="F216" s="719"/>
    </row>
    <row r="217" spans="1:8" s="716" customFormat="1">
      <c r="A217" s="712"/>
      <c r="B217" s="712"/>
      <c r="C217" s="717"/>
      <c r="D217" s="717"/>
      <c r="E217" s="718"/>
      <c r="F217" s="719"/>
    </row>
    <row r="218" spans="1:8" s="124" customFormat="1" ht="14">
      <c r="A218" s="510" t="str">
        <f>"Situation financière affichant un surplus accumulé supérieur à 35 %"</f>
        <v>Situation financière affichant un surplus accumulé supérieur à 35 %</v>
      </c>
      <c r="B218" s="493"/>
      <c r="C218" s="494"/>
      <c r="D218" s="494"/>
      <c r="E218" s="503"/>
      <c r="F218" s="500"/>
      <c r="G218" s="496"/>
      <c r="H218" s="475"/>
    </row>
    <row r="219" spans="1:8" s="124" customFormat="1" ht="27.75" customHeight="1">
      <c r="A219" s="850" t="s">
        <v>333</v>
      </c>
      <c r="B219" s="850"/>
      <c r="C219" s="850"/>
      <c r="D219" s="850"/>
      <c r="E219" s="850"/>
      <c r="F219" s="850"/>
      <c r="G219" s="497"/>
      <c r="H219" s="475"/>
    </row>
    <row r="220" spans="1:8" s="716" customFormat="1">
      <c r="A220" s="712"/>
      <c r="B220" s="713"/>
      <c r="C220" s="706"/>
      <c r="D220" s="706"/>
      <c r="E220" s="706"/>
      <c r="F220" s="714"/>
      <c r="G220" s="715"/>
      <c r="H220" s="706"/>
    </row>
    <row r="221" spans="1:8" s="716" customFormat="1">
      <c r="A221" s="712"/>
      <c r="B221" s="713"/>
      <c r="C221" s="706"/>
      <c r="D221" s="706"/>
      <c r="E221" s="706"/>
      <c r="F221" s="714"/>
      <c r="G221" s="715"/>
      <c r="H221" s="706"/>
    </row>
    <row r="222" spans="1:8" s="716" customFormat="1">
      <c r="A222" s="712"/>
      <c r="B222" s="713"/>
      <c r="C222" s="706"/>
      <c r="D222" s="706"/>
      <c r="E222" s="706"/>
      <c r="F222" s="714"/>
      <c r="G222" s="715"/>
      <c r="H222" s="706"/>
    </row>
    <row r="223" spans="1:8" s="716" customFormat="1">
      <c r="A223" s="712"/>
      <c r="B223" s="713"/>
      <c r="C223" s="706"/>
      <c r="D223" s="706"/>
      <c r="E223" s="706"/>
      <c r="F223" s="714"/>
      <c r="G223" s="715"/>
      <c r="H223" s="706"/>
    </row>
    <row r="224" spans="1:8" s="716" customFormat="1">
      <c r="A224" s="712"/>
      <c r="B224" s="713"/>
      <c r="C224" s="706"/>
      <c r="D224" s="706"/>
      <c r="E224" s="706"/>
      <c r="F224" s="714"/>
      <c r="G224" s="715"/>
      <c r="H224" s="706"/>
    </row>
    <row r="225" spans="1:8" s="716" customFormat="1">
      <c r="A225" s="712"/>
      <c r="B225" s="713"/>
      <c r="C225" s="706"/>
      <c r="D225" s="706"/>
      <c r="E225" s="706"/>
      <c r="F225" s="714"/>
      <c r="G225" s="715"/>
      <c r="H225" s="706"/>
    </row>
    <row r="226" spans="1:8" s="716" customFormat="1">
      <c r="A226" s="712"/>
      <c r="B226" s="713"/>
      <c r="C226" s="706"/>
      <c r="D226" s="706"/>
      <c r="E226" s="706"/>
      <c r="F226" s="714"/>
      <c r="G226" s="715"/>
      <c r="H226" s="706"/>
    </row>
    <row r="227" spans="1:8" s="716" customFormat="1">
      <c r="A227" s="712"/>
      <c r="B227" s="713"/>
      <c r="C227" s="706"/>
      <c r="D227" s="706"/>
      <c r="E227" s="706"/>
      <c r="F227" s="714"/>
      <c r="G227" s="715"/>
      <c r="H227" s="706"/>
    </row>
    <row r="228" spans="1:8" s="716" customFormat="1">
      <c r="A228" s="712"/>
      <c r="B228" s="713"/>
      <c r="C228" s="706"/>
      <c r="D228" s="706"/>
      <c r="E228" s="706"/>
      <c r="F228" s="714"/>
      <c r="G228" s="715"/>
      <c r="H228" s="706"/>
    </row>
    <row r="229" spans="1:8" s="716" customFormat="1">
      <c r="A229" s="712"/>
      <c r="B229" s="713"/>
      <c r="C229" s="706"/>
      <c r="D229" s="706"/>
      <c r="E229" s="706"/>
      <c r="F229" s="714"/>
      <c r="G229" s="715"/>
      <c r="H229" s="706"/>
    </row>
    <row r="230" spans="1:8" s="716" customFormat="1">
      <c r="A230" s="712"/>
      <c r="B230" s="712"/>
      <c r="C230" s="717"/>
      <c r="D230" s="717"/>
      <c r="E230" s="718"/>
      <c r="F230" s="719"/>
    </row>
    <row r="231" spans="1:8" s="716" customFormat="1">
      <c r="A231" s="712"/>
      <c r="B231" s="712"/>
      <c r="C231" s="717"/>
      <c r="D231" s="717"/>
      <c r="E231" s="718"/>
      <c r="F231" s="719"/>
    </row>
    <row r="232" spans="1:8" s="716" customFormat="1">
      <c r="A232" s="712"/>
      <c r="B232" s="712"/>
      <c r="C232" s="717"/>
      <c r="D232" s="717"/>
      <c r="E232" s="718"/>
      <c r="F232" s="719"/>
    </row>
    <row r="233" spans="1:8" s="716" customFormat="1">
      <c r="A233" s="712"/>
      <c r="B233" s="712"/>
      <c r="C233" s="717"/>
      <c r="D233" s="717"/>
      <c r="E233" s="718"/>
      <c r="F233" s="719"/>
    </row>
    <row r="234" spans="1:8" s="706" customFormat="1">
      <c r="A234" s="720"/>
      <c r="B234" s="721"/>
      <c r="C234" s="721"/>
      <c r="F234" s="715"/>
    </row>
    <row r="235" spans="1:8" s="706" customFormat="1">
      <c r="A235" s="720"/>
      <c r="B235" s="721"/>
      <c r="C235" s="721"/>
      <c r="F235" s="715"/>
    </row>
    <row r="236" spans="1:8" s="706" customFormat="1">
      <c r="A236" s="720"/>
      <c r="B236" s="721"/>
      <c r="C236" s="721"/>
      <c r="F236" s="715"/>
    </row>
  </sheetData>
  <sheetProtection insertRows="0"/>
  <mergeCells count="18">
    <mergeCell ref="C1:H1"/>
    <mergeCell ref="A202:F202"/>
    <mergeCell ref="A219:F219"/>
    <mergeCell ref="C6:F6"/>
    <mergeCell ref="C7:F7"/>
    <mergeCell ref="A83:B83"/>
    <mergeCell ref="A84:B84"/>
    <mergeCell ref="A126:B126"/>
    <mergeCell ref="A170:B170"/>
    <mergeCell ref="A199:G199"/>
    <mergeCell ref="A82:B82"/>
    <mergeCell ref="A45:B45"/>
    <mergeCell ref="A68:B68"/>
    <mergeCell ref="A21:B21"/>
    <mergeCell ref="A22:B22"/>
    <mergeCell ref="A60:B60"/>
    <mergeCell ref="A169:B169"/>
    <mergeCell ref="A162:B162"/>
  </mergeCells>
  <conditionalFormatting sqref="H7">
    <cfRule type="containsText" dxfId="11" priority="2" operator="containsText" text="Information">
      <formula>NOT(ISERROR(SEARCH("Information",H7)))</formula>
    </cfRule>
  </conditionalFormatting>
  <conditionalFormatting sqref="C7:F7">
    <cfRule type="expression" dxfId="10" priority="1">
      <formula>$H$7&lt;&gt;""</formula>
    </cfRule>
  </conditionalFormatting>
  <dataValidations count="1">
    <dataValidation type="list" allowBlank="1" showInputMessage="1" showErrorMessage="1" sqref="C7">
      <formula1>"«Choisir»,2022,2023"</formula1>
    </dataValidation>
  </dataValidations>
  <pageMargins left="0.43" right="0.25" top="0.27559055118110237" bottom="0.35433070866141736" header="0" footer="0.23622047244094491"/>
  <pageSetup scale="85" firstPageNumber="29" fitToHeight="0" orientation="portrait" r:id="rId1"/>
  <headerFooter alignWithMargins="0">
    <oddFooter>&amp;L&amp;8Efficacité organisationnelle&amp;C&amp;8Nouveau demandeur&amp;R&amp;8Mission 2024-2028</oddFooter>
  </headerFooter>
  <rowBreaks count="3" manualBreakCount="3">
    <brk id="75" max="16383" man="1"/>
    <brk id="137" max="7" man="1"/>
    <brk id="199"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1:J205"/>
  <sheetViews>
    <sheetView showGridLines="0" showZeros="0" zoomScale="110" zoomScaleNormal="110" zoomScaleSheetLayoutView="100" workbookViewId="0">
      <selection activeCell="B4" sqref="B4"/>
    </sheetView>
  </sheetViews>
  <sheetFormatPr baseColWidth="10" defaultColWidth="11.453125" defaultRowHeight="12.5"/>
  <cols>
    <col min="1" max="1" width="26.81640625" style="270" customWidth="1"/>
    <col min="2" max="2" width="41.453125" style="270" customWidth="1"/>
    <col min="3" max="3" width="4.1796875" style="122" customWidth="1"/>
    <col min="4" max="4" width="17.453125" style="122" customWidth="1"/>
    <col min="5" max="5" width="3.54296875" style="122" customWidth="1"/>
    <col min="6" max="6" width="11.1796875" style="135" customWidth="1"/>
    <col min="7" max="7" width="2.54296875" style="122" customWidth="1"/>
    <col min="8" max="8" width="1.26953125" style="122" customWidth="1"/>
    <col min="9" max="16384" width="11.453125" style="122"/>
  </cols>
  <sheetData>
    <row r="1" spans="1:9" s="121" customFormat="1" ht="30.75" customHeight="1">
      <c r="A1" s="636" t="s">
        <v>301</v>
      </c>
      <c r="B1" s="869" t="s">
        <v>318</v>
      </c>
      <c r="C1" s="870"/>
      <c r="D1" s="870"/>
      <c r="E1" s="870"/>
      <c r="F1" s="870"/>
      <c r="G1" s="870"/>
    </row>
    <row r="2" spans="1:9" s="121" customFormat="1" ht="4.5" customHeight="1">
      <c r="A2" s="635"/>
      <c r="B2" s="245"/>
      <c r="C2" s="247"/>
      <c r="D2" s="247"/>
      <c r="E2" s="247"/>
      <c r="F2" s="247"/>
      <c r="G2" s="245"/>
      <c r="H2" s="247"/>
    </row>
    <row r="3" spans="1:9" ht="15" customHeight="1">
      <c r="A3" s="248" t="s">
        <v>184</v>
      </c>
      <c r="B3" s="538">
        <f>'1-Identification'!C8</f>
        <v>0</v>
      </c>
      <c r="C3" s="453"/>
      <c r="D3" s="453"/>
      <c r="E3" s="453"/>
      <c r="F3" s="453"/>
      <c r="G3" s="453"/>
      <c r="H3" s="453"/>
    </row>
    <row r="4" spans="1:9" s="4" customFormat="1" ht="13.5" customHeight="1">
      <c r="A4" s="615" t="s">
        <v>261</v>
      </c>
      <c r="B4" s="797"/>
      <c r="C4" s="186"/>
      <c r="F4" s="135"/>
    </row>
    <row r="5" spans="1:9" s="4" customFormat="1" ht="36" customHeight="1">
      <c r="A5" s="187"/>
      <c r="B5" s="186"/>
      <c r="C5" s="851" t="s">
        <v>324</v>
      </c>
      <c r="D5" s="852"/>
      <c r="E5" s="852"/>
      <c r="F5" s="853"/>
      <c r="G5" s="188"/>
      <c r="H5" s="188"/>
    </row>
    <row r="6" spans="1:9" s="189" customFormat="1" ht="15.75" customHeight="1">
      <c r="C6" s="854" t="s">
        <v>262</v>
      </c>
      <c r="D6" s="855"/>
      <c r="E6" s="855"/>
      <c r="F6" s="856"/>
      <c r="G6" s="250"/>
      <c r="H6" s="250"/>
      <c r="I6" s="796" t="str">
        <f>IF(AND(C6="«Choisir»",D67&gt;0),"Information manquante, SVP corrigez la situation.","")</f>
        <v/>
      </c>
    </row>
    <row r="7" spans="1:9" s="4" customFormat="1" ht="13.5" customHeight="1">
      <c r="A7" s="214" t="s">
        <v>319</v>
      </c>
      <c r="B7" s="190"/>
      <c r="C7" s="512"/>
      <c r="D7" s="98" t="s">
        <v>79</v>
      </c>
      <c r="E7" s="98"/>
      <c r="F7" s="251" t="s">
        <v>80</v>
      </c>
      <c r="G7" s="99"/>
      <c r="H7" s="99"/>
    </row>
    <row r="8" spans="1:9" s="4" customFormat="1" ht="5.25" customHeight="1">
      <c r="A8" s="187"/>
      <c r="B8" s="190"/>
      <c r="C8" s="185"/>
      <c r="D8" s="99"/>
      <c r="E8" s="99"/>
      <c r="F8" s="161"/>
      <c r="G8" s="99"/>
      <c r="H8" s="99"/>
    </row>
    <row r="9" spans="1:9" s="124" customFormat="1" ht="11.5">
      <c r="A9" s="478" t="s">
        <v>291</v>
      </c>
      <c r="B9" s="478"/>
      <c r="F9" s="100"/>
    </row>
    <row r="10" spans="1:9" s="124" customFormat="1" ht="14.25" customHeight="1">
      <c r="A10" s="191" t="s">
        <v>81</v>
      </c>
      <c r="B10" s="191"/>
      <c r="F10" s="154"/>
    </row>
    <row r="11" spans="1:9" s="124" customFormat="1" ht="11.5">
      <c r="A11" s="191" t="s">
        <v>185</v>
      </c>
      <c r="B11" s="191"/>
      <c r="F11" s="100"/>
    </row>
    <row r="12" spans="1:9" s="124" customFormat="1" ht="13.5" customHeight="1">
      <c r="A12" s="192" t="s">
        <v>83</v>
      </c>
      <c r="B12" s="192"/>
      <c r="D12" s="728"/>
      <c r="F12" s="102" t="str">
        <f t="shared" ref="F12:F20" si="0">IF(D12=0,"",D12/D$67)</f>
        <v/>
      </c>
    </row>
    <row r="13" spans="1:9" s="124" customFormat="1" ht="11.5">
      <c r="A13" s="192" t="s">
        <v>186</v>
      </c>
      <c r="B13" s="192"/>
      <c r="D13" s="729"/>
      <c r="F13" s="483" t="str">
        <f t="shared" si="0"/>
        <v/>
      </c>
    </row>
    <row r="14" spans="1:9" s="124" customFormat="1" ht="11.5">
      <c r="A14" s="192" t="s">
        <v>87</v>
      </c>
      <c r="B14" s="192"/>
      <c r="D14" s="728"/>
      <c r="F14" s="102" t="str">
        <f t="shared" si="0"/>
        <v/>
      </c>
    </row>
    <row r="15" spans="1:9" s="124" customFormat="1" ht="11.5">
      <c r="A15" s="192" t="s">
        <v>187</v>
      </c>
      <c r="B15" s="192"/>
      <c r="D15" s="729"/>
      <c r="F15" s="483" t="str">
        <f t="shared" si="0"/>
        <v/>
      </c>
    </row>
    <row r="16" spans="1:9" s="124" customFormat="1" ht="11.5">
      <c r="A16" s="720" t="s">
        <v>90</v>
      </c>
      <c r="B16" s="690"/>
      <c r="C16" s="731"/>
      <c r="D16" s="729"/>
      <c r="E16" s="252"/>
      <c r="F16" s="483" t="str">
        <f t="shared" si="0"/>
        <v/>
      </c>
    </row>
    <row r="17" spans="1:8" s="124" customFormat="1" ht="10" customHeight="1">
      <c r="A17" s="690"/>
      <c r="B17" s="690"/>
      <c r="C17" s="731"/>
      <c r="D17" s="728"/>
      <c r="F17" s="102" t="str">
        <f t="shared" si="0"/>
        <v/>
      </c>
    </row>
    <row r="18" spans="1:8" s="124" customFormat="1" ht="10.5" customHeight="1">
      <c r="A18" s="690"/>
      <c r="B18" s="690"/>
      <c r="C18" s="731"/>
      <c r="D18" s="729"/>
      <c r="F18" s="483" t="str">
        <f t="shared" si="0"/>
        <v/>
      </c>
    </row>
    <row r="19" spans="1:8" s="124" customFormat="1" ht="10.5" customHeight="1">
      <c r="A19" s="690"/>
      <c r="B19" s="690"/>
      <c r="C19" s="731"/>
      <c r="D19" s="729"/>
      <c r="F19" s="483" t="str">
        <f t="shared" si="0"/>
        <v/>
      </c>
    </row>
    <row r="20" spans="1:8" s="124" customFormat="1" ht="11.5">
      <c r="A20" s="195"/>
      <c r="B20" s="200" t="s">
        <v>93</v>
      </c>
      <c r="C20" s="129"/>
      <c r="D20" s="253">
        <f>SUM(D12:D19)</f>
        <v>0</v>
      </c>
      <c r="E20" s="254"/>
      <c r="F20" s="540" t="str">
        <f t="shared" si="0"/>
        <v/>
      </c>
      <c r="G20" s="129"/>
      <c r="H20" s="129"/>
    </row>
    <row r="21" spans="1:8" s="124" customFormat="1" ht="12" customHeight="1">
      <c r="A21" s="196" t="s">
        <v>94</v>
      </c>
      <c r="B21" s="196"/>
      <c r="D21" s="255"/>
      <c r="E21" s="252"/>
      <c r="F21" s="486"/>
    </row>
    <row r="22" spans="1:8" s="124" customFormat="1" ht="12" customHeight="1">
      <c r="A22" s="197" t="s">
        <v>95</v>
      </c>
      <c r="B22" s="197"/>
      <c r="D22" s="728"/>
      <c r="E22" s="252"/>
      <c r="F22" s="102" t="str">
        <f t="shared" ref="F22:F29" si="1">IF(D22=0,"",D22/D$67)</f>
        <v/>
      </c>
    </row>
    <row r="23" spans="1:8" s="124" customFormat="1" ht="12" customHeight="1">
      <c r="A23" s="199" t="s">
        <v>96</v>
      </c>
      <c r="B23" s="199"/>
      <c r="D23" s="729"/>
      <c r="E23" s="252"/>
      <c r="F23" s="483" t="str">
        <f t="shared" si="1"/>
        <v/>
      </c>
    </row>
    <row r="24" spans="1:8" s="124" customFormat="1" ht="12" customHeight="1">
      <c r="A24" s="199" t="s">
        <v>97</v>
      </c>
      <c r="B24" s="199"/>
      <c r="D24" s="729"/>
      <c r="E24" s="252"/>
      <c r="F24" s="483" t="str">
        <f t="shared" si="1"/>
        <v/>
      </c>
    </row>
    <row r="25" spans="1:8" s="124" customFormat="1" ht="12" customHeight="1">
      <c r="A25" s="199" t="s">
        <v>98</v>
      </c>
      <c r="B25" s="199"/>
      <c r="D25" s="729"/>
      <c r="E25" s="252"/>
      <c r="F25" s="483" t="str">
        <f t="shared" si="1"/>
        <v/>
      </c>
    </row>
    <row r="26" spans="1:8" s="124" customFormat="1" ht="12" customHeight="1">
      <c r="A26" s="199" t="s">
        <v>99</v>
      </c>
      <c r="B26" s="199"/>
      <c r="D26" s="729"/>
      <c r="E26" s="252"/>
      <c r="F26" s="483" t="str">
        <f t="shared" si="1"/>
        <v/>
      </c>
    </row>
    <row r="27" spans="1:8" s="124" customFormat="1" ht="12" customHeight="1">
      <c r="A27" s="187" t="s">
        <v>100</v>
      </c>
      <c r="B27" s="187"/>
      <c r="D27" s="729"/>
      <c r="E27" s="252"/>
      <c r="F27" s="483" t="str">
        <f t="shared" si="1"/>
        <v/>
      </c>
    </row>
    <row r="28" spans="1:8" s="124" customFormat="1" ht="12" customHeight="1">
      <c r="A28" s="195"/>
      <c r="B28" s="200" t="s">
        <v>93</v>
      </c>
      <c r="C28" s="129"/>
      <c r="D28" s="253">
        <f>SUM(D22:D27)</f>
        <v>0</v>
      </c>
      <c r="E28" s="254"/>
      <c r="F28" s="540" t="str">
        <f t="shared" si="1"/>
        <v/>
      </c>
      <c r="G28" s="129"/>
      <c r="H28" s="129"/>
    </row>
    <row r="29" spans="1:8" s="124" customFormat="1" ht="12" customHeight="1">
      <c r="A29" s="211"/>
      <c r="B29" s="200" t="s">
        <v>188</v>
      </c>
      <c r="D29" s="256">
        <f>D20+D28</f>
        <v>0</v>
      </c>
      <c r="E29" s="252"/>
      <c r="F29" s="527" t="str">
        <f t="shared" si="1"/>
        <v/>
      </c>
    </row>
    <row r="30" spans="1:8" s="124" customFormat="1" ht="9.75" customHeight="1">
      <c r="A30" s="202" t="s">
        <v>102</v>
      </c>
      <c r="B30" s="202"/>
      <c r="D30" s="255"/>
      <c r="E30" s="252"/>
      <c r="F30" s="486"/>
    </row>
    <row r="31" spans="1:8" s="124" customFormat="1" ht="12" customHeight="1">
      <c r="A31" s="191" t="s">
        <v>103</v>
      </c>
      <c r="B31" s="191"/>
      <c r="D31" s="255"/>
      <c r="E31" s="252"/>
      <c r="F31" s="486"/>
    </row>
    <row r="32" spans="1:8" s="124" customFormat="1" ht="12" customHeight="1">
      <c r="A32" s="197" t="s">
        <v>104</v>
      </c>
      <c r="B32" s="197"/>
      <c r="D32" s="732"/>
      <c r="E32" s="252"/>
      <c r="F32" s="486" t="str">
        <f t="shared" ref="F32:F45" si="2">IF(D32=0,"",D32/D$67)</f>
        <v/>
      </c>
    </row>
    <row r="33" spans="1:8" s="124" customFormat="1" ht="12" customHeight="1">
      <c r="A33" s="203" t="s">
        <v>105</v>
      </c>
      <c r="B33" s="199"/>
      <c r="D33" s="810"/>
      <c r="E33" s="252"/>
      <c r="F33" s="811" t="str">
        <f t="shared" si="2"/>
        <v/>
      </c>
    </row>
    <row r="34" spans="1:8" s="124" customFormat="1" ht="12" customHeight="1">
      <c r="A34" s="205" t="s">
        <v>106</v>
      </c>
      <c r="B34" s="199"/>
      <c r="D34" s="729"/>
      <c r="E34" s="252"/>
      <c r="F34" s="483" t="str">
        <f t="shared" si="2"/>
        <v/>
      </c>
    </row>
    <row r="35" spans="1:8" s="124" customFormat="1" ht="12" customHeight="1">
      <c r="A35" s="694" t="s">
        <v>107</v>
      </c>
      <c r="B35" s="698"/>
      <c r="D35" s="728"/>
      <c r="E35" s="252"/>
      <c r="F35" s="126" t="str">
        <f t="shared" si="2"/>
        <v/>
      </c>
    </row>
    <row r="36" spans="1:8" s="124" customFormat="1" ht="10.5" customHeight="1">
      <c r="A36" s="690"/>
      <c r="B36" s="690"/>
      <c r="D36" s="728"/>
      <c r="E36" s="252"/>
      <c r="F36" s="489" t="str">
        <f t="shared" si="2"/>
        <v/>
      </c>
    </row>
    <row r="37" spans="1:8" s="124" customFormat="1" ht="12" customHeight="1">
      <c r="A37" s="690"/>
      <c r="B37" s="690"/>
      <c r="D37" s="728"/>
      <c r="E37" s="252"/>
      <c r="F37" s="102" t="str">
        <f t="shared" si="2"/>
        <v/>
      </c>
    </row>
    <row r="38" spans="1:8" s="124" customFormat="1" ht="12" customHeight="1">
      <c r="A38" s="199" t="s">
        <v>108</v>
      </c>
      <c r="B38" s="199"/>
      <c r="D38" s="729"/>
      <c r="E38" s="252"/>
      <c r="F38" s="483" t="str">
        <f t="shared" si="2"/>
        <v/>
      </c>
    </row>
    <row r="39" spans="1:8" s="124" customFormat="1" ht="11.5">
      <c r="A39" s="199" t="s">
        <v>317</v>
      </c>
      <c r="B39" s="207"/>
      <c r="D39" s="729"/>
      <c r="E39" s="252"/>
      <c r="F39" s="483" t="str">
        <f t="shared" si="2"/>
        <v/>
      </c>
    </row>
    <row r="40" spans="1:8" s="124" customFormat="1" ht="11.5">
      <c r="A40" s="199" t="s">
        <v>316</v>
      </c>
      <c r="B40" s="207"/>
      <c r="D40" s="729"/>
      <c r="E40" s="252"/>
      <c r="F40" s="483" t="str">
        <f t="shared" si="2"/>
        <v/>
      </c>
    </row>
    <row r="41" spans="1:8" s="124" customFormat="1" ht="12" customHeight="1">
      <c r="A41" s="199" t="s">
        <v>109</v>
      </c>
      <c r="B41" s="199"/>
      <c r="D41" s="729"/>
      <c r="E41" s="252"/>
      <c r="F41" s="483" t="str">
        <f t="shared" si="2"/>
        <v/>
      </c>
    </row>
    <row r="42" spans="1:8" s="124" customFormat="1" ht="12" customHeight="1">
      <c r="A42" s="199" t="s">
        <v>110</v>
      </c>
      <c r="B42" s="199"/>
      <c r="D42" s="729"/>
      <c r="E42" s="252"/>
      <c r="F42" s="483" t="str">
        <f t="shared" si="2"/>
        <v/>
      </c>
    </row>
    <row r="43" spans="1:8" s="124" customFormat="1" ht="12" customHeight="1">
      <c r="A43" s="864" t="s">
        <v>90</v>
      </c>
      <c r="B43" s="864"/>
      <c r="D43" s="729"/>
      <c r="E43" s="252"/>
      <c r="F43" s="126" t="str">
        <f t="shared" si="2"/>
        <v/>
      </c>
    </row>
    <row r="44" spans="1:8" s="124" customFormat="1" ht="11.25" customHeight="1">
      <c r="A44" s="862"/>
      <c r="B44" s="862"/>
      <c r="D44" s="728"/>
      <c r="E44" s="252"/>
      <c r="F44" s="102" t="str">
        <f t="shared" si="2"/>
        <v/>
      </c>
    </row>
    <row r="45" spans="1:8" s="124" customFormat="1" ht="12.75" customHeight="1">
      <c r="A45" s="195"/>
      <c r="B45" s="200" t="s">
        <v>93</v>
      </c>
      <c r="C45" s="129"/>
      <c r="D45" s="253">
        <f>SUM(D32:D44)</f>
        <v>0</v>
      </c>
      <c r="E45" s="254"/>
      <c r="F45" s="540" t="str">
        <f t="shared" si="2"/>
        <v/>
      </c>
      <c r="G45" s="129"/>
      <c r="H45" s="129"/>
    </row>
    <row r="46" spans="1:8" s="124" customFormat="1" ht="9.75" customHeight="1">
      <c r="A46" s="191" t="s">
        <v>111</v>
      </c>
      <c r="B46" s="191"/>
      <c r="D46" s="255"/>
      <c r="E46" s="252"/>
      <c r="F46" s="486"/>
    </row>
    <row r="47" spans="1:8" s="124" customFormat="1" ht="12" customHeight="1">
      <c r="A47" s="197" t="s">
        <v>112</v>
      </c>
      <c r="B47" s="197"/>
      <c r="D47" s="732"/>
      <c r="E47" s="252"/>
      <c r="F47" s="486" t="str">
        <f t="shared" ref="F47:F55" si="3">IF(D47=0,"",D47/D$67)</f>
        <v/>
      </c>
    </row>
    <row r="48" spans="1:8" s="124" customFormat="1" ht="12" customHeight="1">
      <c r="A48" s="205" t="s">
        <v>113</v>
      </c>
      <c r="B48" s="199"/>
      <c r="D48" s="728"/>
      <c r="E48" s="252"/>
      <c r="F48" s="102" t="str">
        <f t="shared" si="3"/>
        <v/>
      </c>
    </row>
    <row r="49" spans="1:8" s="124" customFormat="1" ht="12" customHeight="1">
      <c r="A49" s="205" t="s">
        <v>114</v>
      </c>
      <c r="B49" s="199"/>
      <c r="D49" s="729"/>
      <c r="E49" s="252"/>
      <c r="F49" s="483" t="str">
        <f t="shared" si="3"/>
        <v/>
      </c>
    </row>
    <row r="50" spans="1:8" s="124" customFormat="1" ht="12" customHeight="1">
      <c r="A50" s="696" t="s">
        <v>107</v>
      </c>
      <c r="B50" s="720"/>
      <c r="C50" s="731"/>
      <c r="D50" s="729"/>
      <c r="E50" s="252"/>
      <c r="F50" s="490" t="str">
        <f t="shared" si="3"/>
        <v/>
      </c>
    </row>
    <row r="51" spans="1:8" s="124" customFormat="1" ht="12" customHeight="1">
      <c r="A51" s="874" t="s">
        <v>335</v>
      </c>
      <c r="B51" s="874"/>
      <c r="C51" s="731"/>
      <c r="D51" s="729"/>
      <c r="E51" s="252"/>
      <c r="F51" s="483" t="str">
        <f t="shared" si="3"/>
        <v/>
      </c>
    </row>
    <row r="52" spans="1:8" s="124" customFormat="1" ht="12" customHeight="1">
      <c r="A52" s="862" t="s">
        <v>336</v>
      </c>
      <c r="B52" s="862"/>
      <c r="C52" s="731"/>
      <c r="D52" s="732"/>
      <c r="E52" s="252"/>
      <c r="F52" s="486" t="str">
        <f t="shared" si="3"/>
        <v/>
      </c>
    </row>
    <row r="53" spans="1:8" s="124" customFormat="1" ht="12" customHeight="1">
      <c r="A53" s="199" t="s">
        <v>115</v>
      </c>
      <c r="B53" s="199"/>
      <c r="D53" s="729"/>
      <c r="E53" s="252"/>
      <c r="F53" s="483" t="str">
        <f t="shared" si="3"/>
        <v/>
      </c>
    </row>
    <row r="54" spans="1:8" s="124" customFormat="1" ht="12" customHeight="1">
      <c r="A54" s="199" t="s">
        <v>116</v>
      </c>
      <c r="B54" s="199"/>
      <c r="D54" s="729"/>
      <c r="E54" s="252"/>
      <c r="F54" s="483" t="str">
        <f t="shared" si="3"/>
        <v/>
      </c>
    </row>
    <row r="55" spans="1:8" s="124" customFormat="1" ht="12" customHeight="1">
      <c r="A55" s="698" t="s">
        <v>90</v>
      </c>
      <c r="B55" s="698"/>
      <c r="D55" s="729"/>
      <c r="E55" s="252"/>
      <c r="F55" s="483" t="str">
        <f t="shared" si="3"/>
        <v/>
      </c>
    </row>
    <row r="56" spans="1:8" s="124" customFormat="1" ht="12" customHeight="1">
      <c r="A56" s="874"/>
      <c r="B56" s="874"/>
      <c r="D56" s="730"/>
      <c r="E56" s="252"/>
      <c r="F56" s="490"/>
    </row>
    <row r="57" spans="1:8" s="124" customFormat="1" ht="12" customHeight="1">
      <c r="A57" s="874"/>
      <c r="B57" s="874"/>
      <c r="D57" s="730"/>
      <c r="E57" s="252"/>
      <c r="F57" s="490"/>
    </row>
    <row r="58" spans="1:8" s="124" customFormat="1" ht="12.75" customHeight="1">
      <c r="A58" s="195"/>
      <c r="B58" s="200" t="s">
        <v>93</v>
      </c>
      <c r="C58" s="129"/>
      <c r="D58" s="253">
        <f>SUM(D47:D55)</f>
        <v>0</v>
      </c>
      <c r="E58" s="254"/>
      <c r="F58" s="540" t="str">
        <f>IF(D58=0,"",D58/D$67)</f>
        <v/>
      </c>
      <c r="G58" s="129"/>
      <c r="H58" s="129"/>
    </row>
    <row r="59" spans="1:8" s="124" customFormat="1" ht="12" customHeight="1">
      <c r="A59" s="191" t="s">
        <v>117</v>
      </c>
      <c r="B59" s="191"/>
      <c r="D59" s="255"/>
      <c r="E59" s="252"/>
      <c r="F59" s="486"/>
    </row>
    <row r="60" spans="1:8" s="124" customFormat="1" ht="12" customHeight="1">
      <c r="A60" s="197" t="s">
        <v>118</v>
      </c>
      <c r="B60" s="197"/>
      <c r="D60" s="732"/>
      <c r="E60" s="252"/>
      <c r="F60" s="486" t="str">
        <f t="shared" ref="F60:F67" si="4">IF(D60=0,"",D60/D$67)</f>
        <v/>
      </c>
    </row>
    <row r="61" spans="1:8" s="124" customFormat="1" ht="12" customHeight="1">
      <c r="A61" s="199" t="s">
        <v>113</v>
      </c>
      <c r="B61" s="199"/>
      <c r="D61" s="728"/>
      <c r="E61" s="252"/>
      <c r="F61" s="102" t="str">
        <f t="shared" si="4"/>
        <v/>
      </c>
    </row>
    <row r="62" spans="1:8" s="124" customFormat="1" ht="12" customHeight="1">
      <c r="A62" s="199" t="s">
        <v>114</v>
      </c>
      <c r="B62" s="199"/>
      <c r="D62" s="729"/>
      <c r="E62" s="252"/>
      <c r="F62" s="483" t="str">
        <f t="shared" si="4"/>
        <v/>
      </c>
    </row>
    <row r="63" spans="1:8" s="124" customFormat="1" ht="12" customHeight="1">
      <c r="A63" s="197" t="s">
        <v>121</v>
      </c>
      <c r="B63" s="197"/>
      <c r="D63" s="729"/>
      <c r="E63" s="257"/>
      <c r="F63" s="483" t="str">
        <f t="shared" si="4"/>
        <v/>
      </c>
    </row>
    <row r="64" spans="1:8" s="124" customFormat="1" ht="11.5">
      <c r="A64" s="195"/>
      <c r="B64" s="200" t="s">
        <v>93</v>
      </c>
      <c r="C64" s="129"/>
      <c r="D64" s="812">
        <f>SUM(D60:D63)</f>
        <v>0</v>
      </c>
      <c r="E64" s="258"/>
      <c r="F64" s="540" t="str">
        <f t="shared" si="4"/>
        <v/>
      </c>
      <c r="G64" s="129"/>
      <c r="H64" s="129"/>
    </row>
    <row r="65" spans="1:8" s="124" customFormat="1" ht="13.5" customHeight="1">
      <c r="A65" s="215" t="s">
        <v>189</v>
      </c>
      <c r="B65" s="222"/>
      <c r="D65" s="743"/>
      <c r="E65" s="252"/>
      <c r="F65" s="491" t="str">
        <f>IF(D65=0,"",D65/D$67)</f>
        <v/>
      </c>
    </row>
    <row r="66" spans="1:8" s="124" customFormat="1" ht="15.75" customHeight="1">
      <c r="A66" s="211"/>
      <c r="B66" s="200" t="s">
        <v>123</v>
      </c>
      <c r="D66" s="253">
        <f>D45+D58+D64+D65</f>
        <v>0</v>
      </c>
      <c r="E66" s="254"/>
      <c r="F66" s="540" t="str">
        <f>IF(D66=0,"",D66/D$67)</f>
        <v/>
      </c>
      <c r="G66" s="129"/>
      <c r="H66" s="129"/>
    </row>
    <row r="67" spans="1:8" s="124" customFormat="1" ht="13.5" customHeight="1">
      <c r="B67" s="477" t="s">
        <v>0</v>
      </c>
      <c r="D67" s="539">
        <f>D29+D66</f>
        <v>0</v>
      </c>
      <c r="E67" s="252"/>
      <c r="F67" s="541" t="str">
        <f t="shared" si="4"/>
        <v/>
      </c>
    </row>
    <row r="68" spans="1:8" s="124" customFormat="1" ht="12" customHeight="1">
      <c r="A68" s="187" t="s">
        <v>124</v>
      </c>
      <c r="B68" s="187"/>
      <c r="D68" s="733"/>
      <c r="F68" s="127" t="str">
        <f>IF(D68=0,"",D68/D$67)</f>
        <v/>
      </c>
    </row>
    <row r="69" spans="1:8" s="124" customFormat="1" ht="6.75" customHeight="1">
      <c r="A69" s="187"/>
      <c r="B69" s="187"/>
      <c r="D69" s="255"/>
      <c r="E69" s="252"/>
      <c r="F69" s="39"/>
    </row>
    <row r="70" spans="1:8" s="124" customFormat="1" ht="20.25" customHeight="1">
      <c r="A70" s="542" t="s">
        <v>293</v>
      </c>
      <c r="B70" s="543"/>
      <c r="D70" s="252"/>
      <c r="F70" s="39"/>
    </row>
    <row r="71" spans="1:8" s="124" customFormat="1" ht="15" customHeight="1">
      <c r="A71" s="215" t="s">
        <v>190</v>
      </c>
      <c r="B71" s="215"/>
      <c r="D71" s="252"/>
      <c r="F71" s="97"/>
    </row>
    <row r="72" spans="1:8" s="124" customFormat="1" ht="12.75" customHeight="1">
      <c r="A72" s="199" t="s">
        <v>191</v>
      </c>
      <c r="B72" s="199"/>
      <c r="D72" s="728"/>
      <c r="F72" s="102" t="str">
        <f>IF(D72=0,"",D72/D$67)</f>
        <v/>
      </c>
    </row>
    <row r="73" spans="1:8" s="124" customFormat="1" ht="11.25" customHeight="1">
      <c r="A73" s="199" t="s">
        <v>192</v>
      </c>
      <c r="B73" s="199"/>
      <c r="D73" s="729"/>
      <c r="F73" s="102" t="str">
        <f t="shared" ref="F73:F80" si="5">IF(D73=0,"",D73/D$67)</f>
        <v/>
      </c>
    </row>
    <row r="74" spans="1:8" s="124" customFormat="1" ht="12" customHeight="1">
      <c r="A74" s="199" t="s">
        <v>130</v>
      </c>
      <c r="B74" s="199"/>
      <c r="D74" s="728"/>
      <c r="F74" s="102" t="str">
        <f t="shared" si="5"/>
        <v/>
      </c>
    </row>
    <row r="75" spans="1:8" s="124" customFormat="1" ht="12" customHeight="1">
      <c r="A75" s="199" t="s">
        <v>132</v>
      </c>
      <c r="B75" s="199"/>
      <c r="D75" s="729"/>
      <c r="F75" s="102" t="str">
        <f t="shared" si="5"/>
        <v/>
      </c>
    </row>
    <row r="76" spans="1:8" s="124" customFormat="1" ht="12" customHeight="1">
      <c r="A76" s="698" t="s">
        <v>193</v>
      </c>
      <c r="B76" s="698"/>
      <c r="D76" s="729"/>
      <c r="F76" s="102" t="str">
        <f t="shared" si="5"/>
        <v/>
      </c>
    </row>
    <row r="77" spans="1:8" s="124" customFormat="1" ht="12.65" customHeight="1">
      <c r="A77" s="878"/>
      <c r="B77" s="878"/>
      <c r="D77" s="732"/>
      <c r="F77" s="102" t="str">
        <f t="shared" si="5"/>
        <v/>
      </c>
    </row>
    <row r="78" spans="1:8" s="124" customFormat="1" ht="12.65" customHeight="1">
      <c r="A78" s="875"/>
      <c r="B78" s="875"/>
      <c r="D78" s="730"/>
      <c r="F78" s="102" t="str">
        <f t="shared" si="5"/>
        <v/>
      </c>
    </row>
    <row r="79" spans="1:8" s="124" customFormat="1" ht="12.65" customHeight="1">
      <c r="A79" s="875"/>
      <c r="B79" s="875"/>
      <c r="D79" s="730"/>
      <c r="F79" s="102" t="str">
        <f t="shared" si="5"/>
        <v/>
      </c>
    </row>
    <row r="80" spans="1:8" s="124" customFormat="1" ht="11.5">
      <c r="A80" s="195"/>
      <c r="B80" s="200" t="s">
        <v>93</v>
      </c>
      <c r="C80" s="129"/>
      <c r="D80" s="253">
        <f>SUM(D72:D79)</f>
        <v>0</v>
      </c>
      <c r="E80" s="254"/>
      <c r="F80" s="540" t="str">
        <f t="shared" si="5"/>
        <v/>
      </c>
      <c r="G80" s="129"/>
      <c r="H80" s="129"/>
    </row>
    <row r="81" spans="1:8" s="124" customFormat="1" ht="15" customHeight="1">
      <c r="A81" s="215" t="s">
        <v>144</v>
      </c>
      <c r="B81" s="215"/>
      <c r="D81" s="255"/>
      <c r="F81" s="486"/>
    </row>
    <row r="82" spans="1:8" s="124" customFormat="1" ht="11.5">
      <c r="A82" s="199" t="s">
        <v>191</v>
      </c>
      <c r="B82" s="199"/>
      <c r="D82" s="728"/>
      <c r="F82" s="102" t="str">
        <f t="shared" ref="F82:F89" si="6">IF(D82=0,"",D82/D$67)</f>
        <v/>
      </c>
    </row>
    <row r="83" spans="1:8" s="124" customFormat="1" ht="12" customHeight="1">
      <c r="A83" s="199" t="s">
        <v>192</v>
      </c>
      <c r="B83" s="199"/>
      <c r="D83" s="729"/>
      <c r="F83" s="483" t="str">
        <f t="shared" si="6"/>
        <v/>
      </c>
    </row>
    <row r="84" spans="1:8" s="124" customFormat="1" ht="11.5">
      <c r="A84" s="199" t="s">
        <v>145</v>
      </c>
      <c r="B84" s="199"/>
      <c r="D84" s="728"/>
      <c r="E84" s="252"/>
      <c r="F84" s="102" t="str">
        <f t="shared" si="6"/>
        <v/>
      </c>
    </row>
    <row r="85" spans="1:8" s="124" customFormat="1" ht="11.5">
      <c r="A85" s="199" t="s">
        <v>146</v>
      </c>
      <c r="B85" s="199"/>
      <c r="D85" s="728"/>
      <c r="E85" s="252"/>
      <c r="F85" s="102" t="str">
        <f>IF(D85=0,"",D85/D$67)</f>
        <v/>
      </c>
    </row>
    <row r="86" spans="1:8" s="124" customFormat="1" ht="11.5">
      <c r="A86" s="199" t="s">
        <v>147</v>
      </c>
      <c r="B86" s="199"/>
      <c r="D86" s="728"/>
      <c r="E86" s="252"/>
      <c r="F86" s="102" t="str">
        <f t="shared" si="6"/>
        <v/>
      </c>
    </row>
    <row r="87" spans="1:8" s="124" customFormat="1" ht="11.5">
      <c r="A87" s="199" t="s">
        <v>148</v>
      </c>
      <c r="B87" s="199"/>
      <c r="D87" s="728"/>
      <c r="E87" s="252"/>
      <c r="F87" s="102" t="str">
        <f t="shared" si="6"/>
        <v/>
      </c>
    </row>
    <row r="88" spans="1:8" s="124" customFormat="1" ht="11.5">
      <c r="A88" s="199" t="s">
        <v>139</v>
      </c>
      <c r="B88" s="199"/>
      <c r="D88" s="729"/>
      <c r="E88" s="252"/>
      <c r="F88" s="483" t="str">
        <f t="shared" si="6"/>
        <v/>
      </c>
    </row>
    <row r="89" spans="1:8" s="124" customFormat="1" ht="11.5">
      <c r="A89" s="195"/>
      <c r="B89" s="200" t="s">
        <v>93</v>
      </c>
      <c r="C89" s="129"/>
      <c r="D89" s="253">
        <f>SUM(D82:D88)</f>
        <v>0</v>
      </c>
      <c r="E89" s="254"/>
      <c r="F89" s="540" t="str">
        <f t="shared" si="6"/>
        <v/>
      </c>
      <c r="G89" s="129"/>
      <c r="H89" s="129"/>
    </row>
    <row r="90" spans="1:8" s="124" customFormat="1" ht="15" customHeight="1">
      <c r="A90" s="215" t="s">
        <v>149</v>
      </c>
      <c r="B90" s="215"/>
      <c r="D90" s="255"/>
      <c r="E90" s="252"/>
      <c r="F90" s="486"/>
    </row>
    <row r="91" spans="1:8" s="124" customFormat="1" ht="12" customHeight="1">
      <c r="A91" s="199" t="s">
        <v>191</v>
      </c>
      <c r="B91" s="199"/>
      <c r="D91" s="728"/>
      <c r="E91" s="252"/>
      <c r="F91" s="102" t="str">
        <f t="shared" ref="F91:F98" si="7">IF(D91=0,"",D91/D$67)</f>
        <v/>
      </c>
    </row>
    <row r="92" spans="1:8" s="124" customFormat="1" ht="12" customHeight="1">
      <c r="A92" s="199" t="s">
        <v>192</v>
      </c>
      <c r="B92" s="199"/>
      <c r="D92" s="729"/>
      <c r="F92" s="483" t="str">
        <f t="shared" si="7"/>
        <v/>
      </c>
    </row>
    <row r="93" spans="1:8" s="124" customFormat="1" ht="12" customHeight="1">
      <c r="A93" s="199" t="s">
        <v>145</v>
      </c>
      <c r="B93" s="199"/>
      <c r="D93" s="728"/>
      <c r="E93" s="252"/>
      <c r="F93" s="102" t="str">
        <f t="shared" si="7"/>
        <v/>
      </c>
    </row>
    <row r="94" spans="1:8" s="124" customFormat="1" ht="12" customHeight="1">
      <c r="A94" s="199" t="s">
        <v>194</v>
      </c>
      <c r="B94" s="199"/>
      <c r="D94" s="728"/>
      <c r="E94" s="252"/>
      <c r="F94" s="102" t="str">
        <f t="shared" si="7"/>
        <v/>
      </c>
    </row>
    <row r="95" spans="1:8" s="124" customFormat="1" ht="12" customHeight="1">
      <c r="A95" s="199" t="s">
        <v>150</v>
      </c>
      <c r="B95" s="199"/>
      <c r="D95" s="728"/>
      <c r="E95" s="252"/>
      <c r="F95" s="102" t="str">
        <f t="shared" si="7"/>
        <v/>
      </c>
    </row>
    <row r="96" spans="1:8" ht="12" customHeight="1">
      <c r="A96" s="216" t="s">
        <v>151</v>
      </c>
      <c r="B96" s="217"/>
      <c r="D96" s="716"/>
      <c r="E96" s="252"/>
      <c r="F96" s="102" t="str">
        <f t="shared" si="7"/>
        <v/>
      </c>
      <c r="G96" s="260"/>
    </row>
    <row r="97" spans="1:8" s="124" customFormat="1" ht="12" customHeight="1">
      <c r="A97" s="199" t="s">
        <v>139</v>
      </c>
      <c r="B97" s="199"/>
      <c r="D97" s="729"/>
      <c r="E97" s="252"/>
      <c r="F97" s="483" t="str">
        <f t="shared" si="7"/>
        <v/>
      </c>
    </row>
    <row r="98" spans="1:8" s="124" customFormat="1" ht="12" customHeight="1">
      <c r="A98" s="195"/>
      <c r="B98" s="200" t="s">
        <v>93</v>
      </c>
      <c r="C98" s="129"/>
      <c r="D98" s="253">
        <f>SUM(D91:D97)</f>
        <v>0</v>
      </c>
      <c r="E98" s="254"/>
      <c r="F98" s="540" t="str">
        <f t="shared" si="7"/>
        <v/>
      </c>
      <c r="G98" s="129"/>
      <c r="H98" s="129"/>
    </row>
    <row r="99" spans="1:8" s="124" customFormat="1" ht="15" customHeight="1">
      <c r="A99" s="215" t="s">
        <v>152</v>
      </c>
      <c r="B99" s="215"/>
      <c r="D99" s="255"/>
      <c r="F99" s="486"/>
    </row>
    <row r="100" spans="1:8" s="124" customFormat="1" ht="12" customHeight="1">
      <c r="A100" s="199" t="s">
        <v>191</v>
      </c>
      <c r="B100" s="199"/>
      <c r="D100" s="728"/>
      <c r="F100" s="102" t="str">
        <f t="shared" ref="F100:F113" si="8">IF(D100=0,"",D100/D$67)</f>
        <v/>
      </c>
    </row>
    <row r="101" spans="1:8" s="124" customFormat="1" ht="12" customHeight="1">
      <c r="A101" s="199" t="s">
        <v>192</v>
      </c>
      <c r="B101" s="199"/>
      <c r="D101" s="728"/>
      <c r="F101" s="102" t="str">
        <f t="shared" si="8"/>
        <v/>
      </c>
    </row>
    <row r="102" spans="1:8" s="124" customFormat="1" ht="12" customHeight="1">
      <c r="A102" s="199" t="s">
        <v>145</v>
      </c>
      <c r="B102" s="199"/>
      <c r="D102" s="728"/>
      <c r="F102" s="102" t="str">
        <f t="shared" si="8"/>
        <v/>
      </c>
    </row>
    <row r="103" spans="1:8" s="124" customFormat="1" ht="12" customHeight="1">
      <c r="A103" s="199" t="s">
        <v>139</v>
      </c>
      <c r="B103" s="199"/>
      <c r="D103" s="729"/>
      <c r="E103" s="252"/>
      <c r="F103" s="483" t="str">
        <f t="shared" si="8"/>
        <v/>
      </c>
    </row>
    <row r="104" spans="1:8" s="124" customFormat="1" ht="12" customHeight="1">
      <c r="A104" s="195"/>
      <c r="B104" s="200" t="s">
        <v>93</v>
      </c>
      <c r="C104" s="129"/>
      <c r="D104" s="253">
        <f>SUM(D100:D103)</f>
        <v>0</v>
      </c>
      <c r="E104" s="254"/>
      <c r="F104" s="540" t="str">
        <f t="shared" si="8"/>
        <v/>
      </c>
      <c r="G104" s="129"/>
      <c r="H104" s="129"/>
    </row>
    <row r="105" spans="1:8" s="124" customFormat="1" ht="11.5">
      <c r="A105" s="215" t="s">
        <v>153</v>
      </c>
      <c r="B105" s="215"/>
      <c r="D105" s="255"/>
      <c r="F105" s="486" t="str">
        <f t="shared" si="8"/>
        <v/>
      </c>
    </row>
    <row r="106" spans="1:8" s="124" customFormat="1" ht="12" customHeight="1">
      <c r="A106" s="199" t="s">
        <v>191</v>
      </c>
      <c r="B106" s="199"/>
      <c r="D106" s="728"/>
      <c r="F106" s="102" t="str">
        <f t="shared" si="8"/>
        <v/>
      </c>
    </row>
    <row r="107" spans="1:8" s="124" customFormat="1" ht="12" customHeight="1">
      <c r="A107" s="199" t="s">
        <v>145</v>
      </c>
      <c r="B107" s="199"/>
      <c r="D107" s="728"/>
      <c r="F107" s="102" t="str">
        <f t="shared" si="8"/>
        <v/>
      </c>
    </row>
    <row r="108" spans="1:8" s="124" customFormat="1" ht="12" customHeight="1">
      <c r="A108" s="199" t="s">
        <v>192</v>
      </c>
      <c r="B108" s="199"/>
      <c r="D108" s="729"/>
      <c r="F108" s="483" t="str">
        <f t="shared" si="8"/>
        <v/>
      </c>
    </row>
    <row r="109" spans="1:8" s="124" customFormat="1" ht="12" customHeight="1">
      <c r="A109" s="199" t="s">
        <v>154</v>
      </c>
      <c r="B109" s="199"/>
      <c r="D109" s="729"/>
      <c r="F109" s="483" t="str">
        <f t="shared" si="8"/>
        <v/>
      </c>
    </row>
    <row r="110" spans="1:8" s="124" customFormat="1" ht="12" customHeight="1">
      <c r="A110" s="199" t="s">
        <v>155</v>
      </c>
      <c r="B110" s="199"/>
      <c r="D110" s="730"/>
      <c r="F110" s="490" t="str">
        <f t="shared" si="8"/>
        <v/>
      </c>
    </row>
    <row r="111" spans="1:8" s="124" customFormat="1" ht="12" customHeight="1">
      <c r="A111" s="199" t="s">
        <v>139</v>
      </c>
      <c r="B111" s="199"/>
      <c r="D111" s="730"/>
      <c r="F111" s="490" t="str">
        <f t="shared" si="8"/>
        <v/>
      </c>
    </row>
    <row r="112" spans="1:8" s="124" customFormat="1" ht="12" customHeight="1">
      <c r="A112" s="195"/>
      <c r="B112" s="200" t="s">
        <v>93</v>
      </c>
      <c r="C112" s="129"/>
      <c r="D112" s="253">
        <f>SUM(D106:D111)</f>
        <v>0</v>
      </c>
      <c r="E112" s="254"/>
      <c r="F112" s="540" t="str">
        <f t="shared" si="8"/>
        <v/>
      </c>
      <c r="G112" s="129"/>
      <c r="H112" s="129"/>
    </row>
    <row r="113" spans="1:6" s="124" customFormat="1" ht="14.5" customHeight="1">
      <c r="A113" s="211"/>
      <c r="B113" s="546" t="s">
        <v>3</v>
      </c>
      <c r="D113" s="539">
        <f>D80+D98+D104+D89+D112</f>
        <v>0</v>
      </c>
      <c r="F113" s="541" t="str">
        <f t="shared" si="8"/>
        <v/>
      </c>
    </row>
    <row r="114" spans="1:6" s="124" customFormat="1" ht="6" customHeight="1">
      <c r="A114" s="211"/>
      <c r="B114" s="211"/>
      <c r="D114" s="255"/>
      <c r="F114" s="39"/>
    </row>
    <row r="115" spans="1:6" s="124" customFormat="1" ht="12" customHeight="1">
      <c r="A115" s="212" t="s">
        <v>125</v>
      </c>
      <c r="B115" s="212"/>
      <c r="D115" s="255"/>
      <c r="F115" s="39"/>
    </row>
    <row r="116" spans="1:6" s="124" customFormat="1" ht="12" customHeight="1">
      <c r="A116" s="212" t="s">
        <v>195</v>
      </c>
      <c r="B116" s="212"/>
      <c r="D116" s="255"/>
      <c r="F116" s="39"/>
    </row>
    <row r="117" spans="1:6" s="124" customFormat="1" ht="12" customHeight="1">
      <c r="A117" s="212" t="s">
        <v>196</v>
      </c>
      <c r="B117" s="212"/>
      <c r="D117" s="255"/>
      <c r="F117" s="39"/>
    </row>
    <row r="118" spans="1:6" s="124" customFormat="1" ht="22.5" customHeight="1">
      <c r="A118" s="544" t="s">
        <v>197</v>
      </c>
      <c r="B118" s="544"/>
      <c r="D118" s="255"/>
      <c r="F118" s="39"/>
    </row>
    <row r="119" spans="1:6" s="124" customFormat="1" ht="11.5">
      <c r="A119" s="199" t="s">
        <v>0</v>
      </c>
      <c r="B119" s="199"/>
      <c r="D119" s="813">
        <f>D67</f>
        <v>0</v>
      </c>
      <c r="F119" s="102" t="str">
        <f>IF(D119=0,"",D119/D$119)</f>
        <v/>
      </c>
    </row>
    <row r="120" spans="1:6" s="124" customFormat="1" ht="11.5">
      <c r="A120" s="220" t="s">
        <v>3</v>
      </c>
      <c r="B120" s="261"/>
      <c r="D120" s="814">
        <f>D113</f>
        <v>0</v>
      </c>
      <c r="E120" s="252"/>
      <c r="F120" s="483" t="str">
        <f>IF(D120=0,"",D120/D$119)</f>
        <v/>
      </c>
    </row>
    <row r="121" spans="1:6" s="129" customFormat="1" ht="11.5">
      <c r="A121" s="215" t="s">
        <v>158</v>
      </c>
      <c r="B121" s="215"/>
      <c r="D121" s="545">
        <f>D119-D120</f>
        <v>0</v>
      </c>
      <c r="F121" s="519" t="str">
        <f>IF(D121=0,"",D121/D$119)</f>
        <v/>
      </c>
    </row>
    <row r="122" spans="1:6" s="124" customFormat="1" ht="11.5">
      <c r="A122" s="223" t="s">
        <v>159</v>
      </c>
      <c r="B122" s="223"/>
      <c r="D122" s="728"/>
      <c r="E122" s="252"/>
      <c r="F122" s="483" t="str">
        <f>IF(D122=0,"",D122/D$119)</f>
        <v/>
      </c>
    </row>
    <row r="123" spans="1:6" s="124" customFormat="1" ht="11.5">
      <c r="A123" s="220" t="s">
        <v>160</v>
      </c>
      <c r="B123" s="220"/>
      <c r="D123" s="729"/>
      <c r="E123" s="252"/>
      <c r="F123" s="483" t="str">
        <f t="shared" ref="F123:F133" si="9">IF(D123=0,"",D123/D$119)</f>
        <v/>
      </c>
    </row>
    <row r="124" spans="1:6" s="124" customFormat="1" ht="11.5">
      <c r="A124" s="220" t="s">
        <v>161</v>
      </c>
      <c r="B124" s="220"/>
      <c r="D124" s="729"/>
      <c r="E124" s="252"/>
      <c r="F124" s="483" t="str">
        <f t="shared" si="9"/>
        <v/>
      </c>
    </row>
    <row r="125" spans="1:6" s="124" customFormat="1" ht="11.5">
      <c r="A125" s="707" t="s">
        <v>162</v>
      </c>
      <c r="B125" s="707"/>
      <c r="C125" s="731"/>
      <c r="D125" s="729"/>
      <c r="E125" s="252"/>
      <c r="F125" s="483" t="str">
        <f t="shared" si="9"/>
        <v/>
      </c>
    </row>
    <row r="126" spans="1:6" s="124" customFormat="1" ht="11.5">
      <c r="A126" s="875"/>
      <c r="B126" s="875"/>
      <c r="C126" s="731"/>
      <c r="D126" s="732"/>
      <c r="E126" s="252"/>
      <c r="F126" s="486"/>
    </row>
    <row r="127" spans="1:6" s="124" customFormat="1" ht="12.65" customHeight="1">
      <c r="A127" s="877"/>
      <c r="B127" s="877"/>
      <c r="C127" s="731"/>
      <c r="D127" s="729"/>
      <c r="E127" s="252"/>
      <c r="F127" s="483" t="str">
        <f t="shared" si="9"/>
        <v/>
      </c>
    </row>
    <row r="128" spans="1:6" s="129" customFormat="1" ht="18" customHeight="1">
      <c r="A128" s="226" t="s">
        <v>163</v>
      </c>
      <c r="B128" s="226"/>
      <c r="D128" s="545">
        <f>SUM(D121:D127)</f>
        <v>0</v>
      </c>
      <c r="E128" s="254"/>
      <c r="F128" s="519" t="str">
        <f t="shared" si="9"/>
        <v/>
      </c>
    </row>
    <row r="129" spans="1:8" s="124" customFormat="1" ht="11.5">
      <c r="A129" s="220" t="s">
        <v>164</v>
      </c>
      <c r="B129" s="220"/>
      <c r="D129" s="728"/>
      <c r="E129" s="252"/>
      <c r="F129" s="102" t="str">
        <f t="shared" si="9"/>
        <v/>
      </c>
    </row>
    <row r="130" spans="1:8" s="124" customFormat="1" ht="11.5">
      <c r="A130" s="223" t="s">
        <v>163</v>
      </c>
      <c r="B130" s="223"/>
      <c r="D130" s="815">
        <f>D128</f>
        <v>0</v>
      </c>
      <c r="E130" s="252"/>
      <c r="F130" s="483" t="str">
        <f t="shared" si="9"/>
        <v/>
      </c>
    </row>
    <row r="131" spans="1:8" s="124" customFormat="1" ht="11.5">
      <c r="A131" s="220" t="s">
        <v>165</v>
      </c>
      <c r="B131" s="220"/>
      <c r="D131" s="729"/>
      <c r="E131" s="254"/>
      <c r="F131" s="483" t="str">
        <f t="shared" si="9"/>
        <v/>
      </c>
    </row>
    <row r="132" spans="1:8" s="124" customFormat="1" ht="11.5">
      <c r="A132" s="220" t="s">
        <v>166</v>
      </c>
      <c r="B132" s="220"/>
      <c r="D132" s="729"/>
      <c r="E132" s="252"/>
      <c r="F132" s="483" t="str">
        <f t="shared" si="9"/>
        <v/>
      </c>
    </row>
    <row r="133" spans="1:8" s="124" customFormat="1" ht="11.5">
      <c r="A133" s="707" t="s">
        <v>162</v>
      </c>
      <c r="B133" s="707"/>
      <c r="C133" s="731"/>
      <c r="D133" s="729"/>
      <c r="E133" s="252"/>
      <c r="F133" s="262" t="str">
        <f t="shared" si="9"/>
        <v/>
      </c>
    </row>
    <row r="134" spans="1:8" s="124" customFormat="1" ht="11.5">
      <c r="A134" s="875"/>
      <c r="B134" s="875"/>
      <c r="C134" s="731"/>
      <c r="D134" s="729"/>
      <c r="E134" s="252"/>
      <c r="F134" s="262"/>
    </row>
    <row r="135" spans="1:8" s="124" customFormat="1" ht="12.65" customHeight="1">
      <c r="A135" s="876"/>
      <c r="B135" s="876"/>
      <c r="C135" s="731"/>
      <c r="D135" s="728"/>
      <c r="E135" s="252"/>
      <c r="F135" s="102" t="str">
        <f>IF(D135=0,"",D135/D$119)</f>
        <v/>
      </c>
    </row>
    <row r="136" spans="1:8" s="129" customFormat="1" ht="25.5" customHeight="1">
      <c r="A136" s="871" t="s">
        <v>167</v>
      </c>
      <c r="B136" s="872"/>
      <c r="C136" s="130"/>
      <c r="D136" s="545">
        <f>SUM(D129:D135)</f>
        <v>0</v>
      </c>
      <c r="E136" s="254"/>
      <c r="F136" s="519" t="str">
        <f>IF(D136=0,"",D136/D$119)</f>
        <v/>
      </c>
    </row>
    <row r="137" spans="1:8" s="124" customFormat="1" ht="11.5">
      <c r="A137" s="226"/>
      <c r="B137" s="226"/>
      <c r="D137" s="735"/>
      <c r="E137" s="252"/>
      <c r="F137" s="39"/>
    </row>
    <row r="138" spans="1:8" s="124" customFormat="1" ht="11.5">
      <c r="A138" s="226" t="s">
        <v>198</v>
      </c>
      <c r="B138" s="226"/>
      <c r="D138" s="547">
        <f>SUM(D131:D137)</f>
        <v>0</v>
      </c>
      <c r="E138" s="252"/>
      <c r="F138" s="39"/>
    </row>
    <row r="139" spans="1:8" s="124" customFormat="1" ht="11.5">
      <c r="A139" s="226"/>
      <c r="B139" s="226"/>
      <c r="D139" s="255"/>
      <c r="E139" s="252"/>
      <c r="F139" s="39"/>
    </row>
    <row r="140" spans="1:8" s="124" customFormat="1" ht="11.5">
      <c r="A140" s="226" t="s">
        <v>169</v>
      </c>
      <c r="B140" s="227"/>
      <c r="D140" s="255"/>
      <c r="E140" s="252"/>
      <c r="F140" s="39"/>
    </row>
    <row r="141" spans="1:8" s="124" customFormat="1" ht="11.5">
      <c r="A141" s="232" t="s">
        <v>170</v>
      </c>
      <c r="B141" s="233"/>
      <c r="C141" s="157"/>
      <c r="D141" s="736"/>
      <c r="E141" s="131"/>
      <c r="F141" s="520" t="str">
        <f>IF(D143=0,"",D141/D143)</f>
        <v/>
      </c>
      <c r="G141" s="157"/>
      <c r="H141" s="157"/>
    </row>
    <row r="142" spans="1:8" s="124" customFormat="1" ht="11.5">
      <c r="A142" s="234" t="s">
        <v>171</v>
      </c>
      <c r="B142" s="227"/>
      <c r="D142" s="729"/>
      <c r="E142" s="252"/>
      <c r="F142" s="486" t="str">
        <f>IF(D143=0,"",D142/D143)</f>
        <v/>
      </c>
    </row>
    <row r="143" spans="1:8" s="124" customFormat="1" ht="11.5">
      <c r="A143" s="132" t="s">
        <v>172</v>
      </c>
      <c r="B143" s="236"/>
      <c r="D143" s="545">
        <f>SUM(D141:D142)</f>
        <v>0</v>
      </c>
      <c r="E143" s="254"/>
      <c r="F143" s="519" t="str">
        <f>IF(D143=0,"",F141+F142)</f>
        <v/>
      </c>
      <c r="G143" s="129"/>
    </row>
    <row r="144" spans="1:8" s="124" customFormat="1" ht="6.75" customHeight="1">
      <c r="A144" s="238"/>
      <c r="B144" s="239"/>
      <c r="C144" s="158"/>
      <c r="D144" s="133"/>
      <c r="E144" s="134"/>
      <c r="F144" s="118"/>
      <c r="G144" s="158"/>
      <c r="H144" s="158"/>
    </row>
    <row r="145" spans="1:8" s="124" customFormat="1" ht="11.5">
      <c r="A145" s="226"/>
      <c r="B145" s="226"/>
      <c r="D145" s="255"/>
      <c r="E145" s="252"/>
      <c r="F145" s="39"/>
    </row>
    <row r="146" spans="1:8" s="124" customFormat="1" ht="11.5">
      <c r="A146" s="119" t="s">
        <v>173</v>
      </c>
      <c r="B146" s="226"/>
      <c r="D146" s="255"/>
      <c r="E146" s="254"/>
      <c r="F146" s="39"/>
    </row>
    <row r="147" spans="1:8" s="124" customFormat="1" ht="11.5">
      <c r="A147" s="232" t="s">
        <v>174</v>
      </c>
      <c r="B147" s="263"/>
      <c r="C147" s="157"/>
      <c r="D147" s="736"/>
      <c r="E147" s="131"/>
      <c r="F147" s="522" t="str">
        <f>IF(D147=0,"",D147/D$119)</f>
        <v/>
      </c>
      <c r="G147" s="157"/>
      <c r="H147" s="157"/>
    </row>
    <row r="148" spans="1:8" s="124" customFormat="1" ht="11.5">
      <c r="A148" s="234" t="s">
        <v>175</v>
      </c>
      <c r="B148" s="223"/>
      <c r="D148" s="729"/>
      <c r="E148" s="257"/>
      <c r="F148" s="483" t="str">
        <f>IF(D148=0,"",D148/D$119)</f>
        <v/>
      </c>
    </row>
    <row r="149" spans="1:8" s="124" customFormat="1" ht="11.5">
      <c r="A149" s="234" t="s">
        <v>176</v>
      </c>
      <c r="B149" s="223"/>
      <c r="D149" s="729"/>
      <c r="E149" s="257"/>
      <c r="F149" s="483" t="str">
        <f>IF(D149=0,"",D149/D$119)</f>
        <v/>
      </c>
    </row>
    <row r="150" spans="1:8" s="124" customFormat="1" ht="11.5">
      <c r="A150" s="235" t="s">
        <v>177</v>
      </c>
      <c r="B150" s="226"/>
      <c r="D150" s="548">
        <f>SUM(D147:D149)</f>
        <v>0</v>
      </c>
      <c r="F150" s="519" t="str">
        <f>IF(D119=0,"",D119/D$119)</f>
        <v/>
      </c>
    </row>
    <row r="151" spans="1:8" s="124" customFormat="1" ht="7.5" customHeight="1">
      <c r="A151" s="238"/>
      <c r="B151" s="264"/>
      <c r="C151" s="158"/>
      <c r="D151" s="133"/>
      <c r="E151" s="158"/>
      <c r="F151" s="118"/>
      <c r="G151" s="158"/>
      <c r="H151" s="158"/>
    </row>
    <row r="152" spans="1:8" s="124" customFormat="1" ht="11.5">
      <c r="A152" s="226"/>
      <c r="B152" s="226"/>
      <c r="D152" s="255"/>
      <c r="F152" s="39"/>
    </row>
    <row r="153" spans="1:8" s="124" customFormat="1" ht="11.5">
      <c r="A153" s="120" t="s">
        <v>178</v>
      </c>
      <c r="B153" s="120"/>
      <c r="D153" s="255"/>
      <c r="F153" s="39"/>
    </row>
    <row r="154" spans="1:8" s="124" customFormat="1" ht="11.5">
      <c r="A154" s="120"/>
      <c r="B154" s="120"/>
      <c r="D154" s="255"/>
      <c r="F154" s="39"/>
    </row>
    <row r="155" spans="1:8" s="124" customFormat="1" ht="11.5">
      <c r="A155" s="232" t="s">
        <v>179</v>
      </c>
      <c r="B155" s="263"/>
      <c r="C155" s="157"/>
      <c r="D155" s="736"/>
      <c r="E155" s="157"/>
      <c r="F155" s="522" t="str">
        <f>IF(D155=0,"",D155/D$119)</f>
        <v/>
      </c>
      <c r="G155" s="157"/>
      <c r="H155" s="157"/>
    </row>
    <row r="156" spans="1:8" s="124" customFormat="1" ht="11.5">
      <c r="A156" s="265" t="s">
        <v>180</v>
      </c>
      <c r="B156" s="266"/>
      <c r="D156" s="729"/>
      <c r="F156" s="483" t="str">
        <f>IF(D156=0,"",D156/D$119)</f>
        <v/>
      </c>
    </row>
    <row r="157" spans="1:8" s="124" customFormat="1" ht="11.5">
      <c r="A157" s="234" t="s">
        <v>181</v>
      </c>
      <c r="B157" s="223"/>
      <c r="D157" s="729"/>
      <c r="F157" s="483" t="str">
        <f>IF(D157=0,"",D157/D$119)</f>
        <v/>
      </c>
    </row>
    <row r="158" spans="1:8" s="124" customFormat="1" ht="11.5">
      <c r="A158" s="242" t="s">
        <v>162</v>
      </c>
      <c r="B158" s="220"/>
      <c r="D158" s="729"/>
      <c r="F158" s="483" t="str">
        <f>IF(D158=0,"",D158/D$119)</f>
        <v/>
      </c>
    </row>
    <row r="159" spans="1:8" s="124" customFormat="1" ht="11.5">
      <c r="A159" s="235" t="s">
        <v>182</v>
      </c>
      <c r="B159" s="267"/>
      <c r="D159" s="548">
        <f>SUM(D155:D158)</f>
        <v>0</v>
      </c>
      <c r="F159" s="519" t="str">
        <f>IF(D119=0,"",D159/D$119)</f>
        <v/>
      </c>
    </row>
    <row r="160" spans="1:8" s="124" customFormat="1" ht="5.25" customHeight="1">
      <c r="A160" s="238"/>
      <c r="B160" s="264"/>
      <c r="C160" s="158"/>
      <c r="D160" s="133"/>
      <c r="E160" s="158"/>
      <c r="F160" s="118"/>
      <c r="G160" s="158"/>
      <c r="H160" s="158"/>
    </row>
    <row r="161" spans="1:10" s="124" customFormat="1" ht="11.5">
      <c r="A161" s="187"/>
      <c r="B161" s="187"/>
      <c r="F161" s="39"/>
    </row>
    <row r="162" spans="1:10" s="124" customFormat="1" ht="11.5">
      <c r="A162" s="212" t="s">
        <v>292</v>
      </c>
      <c r="B162" s="212"/>
      <c r="F162" s="39"/>
    </row>
    <row r="163" spans="1:10" s="124" customFormat="1" ht="46.5" customHeight="1">
      <c r="A163" s="873" t="s">
        <v>199</v>
      </c>
      <c r="B163" s="873"/>
      <c r="C163" s="873"/>
      <c r="D163" s="873"/>
      <c r="E163" s="873"/>
      <c r="F163" s="873"/>
      <c r="G163" s="873"/>
      <c r="H163" s="268"/>
    </row>
    <row r="164" spans="1:10" s="124" customFormat="1" ht="18.649999999999999" customHeight="1">
      <c r="A164" s="269"/>
      <c r="B164" s="269"/>
      <c r="C164" s="269"/>
      <c r="D164" s="269"/>
      <c r="E164" s="269"/>
      <c r="F164" s="269"/>
      <c r="G164" s="269"/>
      <c r="H164" s="269"/>
      <c r="I164" s="268"/>
      <c r="J164" s="268"/>
    </row>
    <row r="165" spans="1:10" s="124" customFormat="1" ht="14">
      <c r="A165" s="868" t="str">
        <f>"Situation financière affichant un déficit accumulé supérieur à 10 %"</f>
        <v>Situation financière affichant un déficit accumulé supérieur à 10 %</v>
      </c>
      <c r="B165" s="868"/>
      <c r="C165" s="868"/>
      <c r="D165" s="868"/>
      <c r="E165" s="868"/>
      <c r="F165" s="868"/>
      <c r="G165" s="496"/>
      <c r="H165" s="475"/>
    </row>
    <row r="166" spans="1:10" s="124" customFormat="1" ht="40.5" customHeight="1">
      <c r="A166" s="850" t="s">
        <v>294</v>
      </c>
      <c r="B166" s="850"/>
      <c r="C166" s="850"/>
      <c r="D166" s="850"/>
      <c r="E166" s="850"/>
      <c r="F166" s="850"/>
      <c r="G166" s="497"/>
      <c r="H166" s="475"/>
    </row>
    <row r="167" spans="1:10" s="716" customFormat="1">
      <c r="A167" s="712"/>
      <c r="B167" s="713"/>
      <c r="C167" s="706"/>
      <c r="D167" s="706"/>
      <c r="E167" s="706"/>
      <c r="F167" s="714"/>
      <c r="G167" s="715"/>
      <c r="H167" s="706"/>
    </row>
    <row r="168" spans="1:10" s="716" customFormat="1">
      <c r="A168" s="712"/>
      <c r="B168" s="713"/>
      <c r="C168" s="706"/>
      <c r="D168" s="706"/>
      <c r="E168" s="706"/>
      <c r="F168" s="714"/>
      <c r="G168" s="715"/>
      <c r="H168" s="706"/>
    </row>
    <row r="169" spans="1:10" s="716" customFormat="1">
      <c r="A169" s="712"/>
      <c r="B169" s="713"/>
      <c r="C169" s="706"/>
      <c r="D169" s="706"/>
      <c r="E169" s="706"/>
      <c r="F169" s="714"/>
      <c r="G169" s="715"/>
      <c r="H169" s="706"/>
    </row>
    <row r="170" spans="1:10" s="716" customFormat="1">
      <c r="A170" s="712"/>
      <c r="B170" s="713"/>
      <c r="C170" s="706"/>
      <c r="D170" s="706"/>
      <c r="E170" s="706"/>
      <c r="F170" s="714"/>
      <c r="G170" s="715"/>
      <c r="H170" s="706"/>
    </row>
    <row r="171" spans="1:10" s="716" customFormat="1">
      <c r="A171" s="712"/>
      <c r="B171" s="713"/>
      <c r="C171" s="706"/>
      <c r="D171" s="706"/>
      <c r="E171" s="706"/>
      <c r="F171" s="714"/>
      <c r="G171" s="715"/>
      <c r="H171" s="706"/>
    </row>
    <row r="172" spans="1:10" s="716" customFormat="1">
      <c r="A172" s="712"/>
      <c r="B172" s="713"/>
      <c r="C172" s="706"/>
      <c r="D172" s="706"/>
      <c r="E172" s="706"/>
      <c r="F172" s="714"/>
      <c r="G172" s="715"/>
      <c r="H172" s="706"/>
    </row>
    <row r="173" spans="1:10" s="716" customFormat="1">
      <c r="A173" s="712"/>
      <c r="B173" s="713"/>
      <c r="C173" s="706"/>
      <c r="D173" s="706"/>
      <c r="E173" s="706"/>
      <c r="F173" s="714"/>
      <c r="G173" s="715"/>
      <c r="H173" s="706"/>
    </row>
    <row r="174" spans="1:10" s="716" customFormat="1">
      <c r="A174" s="712"/>
      <c r="B174" s="713"/>
      <c r="C174" s="706"/>
      <c r="D174" s="706"/>
      <c r="E174" s="706"/>
      <c r="F174" s="714"/>
      <c r="G174" s="715"/>
      <c r="H174" s="706"/>
    </row>
    <row r="175" spans="1:10" s="716" customFormat="1">
      <c r="A175" s="712"/>
      <c r="B175" s="713"/>
      <c r="C175" s="706"/>
      <c r="D175" s="706"/>
      <c r="E175" s="706"/>
      <c r="F175" s="714"/>
      <c r="G175" s="715"/>
      <c r="H175" s="706"/>
    </row>
    <row r="176" spans="1:10" s="716" customFormat="1">
      <c r="A176" s="712"/>
      <c r="B176" s="713"/>
      <c r="C176" s="706"/>
      <c r="D176" s="706"/>
      <c r="E176" s="706"/>
      <c r="F176" s="714"/>
      <c r="G176" s="715"/>
      <c r="H176" s="706"/>
    </row>
    <row r="177" spans="1:8" s="716" customFormat="1">
      <c r="A177" s="712"/>
      <c r="B177" s="713"/>
      <c r="C177" s="706"/>
      <c r="D177" s="706"/>
      <c r="E177" s="706"/>
      <c r="F177" s="714"/>
      <c r="G177" s="715"/>
      <c r="H177" s="706"/>
    </row>
    <row r="178" spans="1:8" s="716" customFormat="1">
      <c r="A178" s="712"/>
      <c r="B178" s="713"/>
      <c r="C178" s="706"/>
      <c r="D178" s="706"/>
      <c r="E178" s="706"/>
      <c r="F178" s="714"/>
      <c r="G178" s="715"/>
      <c r="H178" s="706"/>
    </row>
    <row r="179" spans="1:8" s="716" customFormat="1">
      <c r="A179" s="712"/>
      <c r="B179" s="712"/>
      <c r="C179" s="717"/>
      <c r="D179" s="717"/>
      <c r="E179" s="718"/>
      <c r="F179" s="719"/>
    </row>
    <row r="180" spans="1:8" s="716" customFormat="1">
      <c r="A180" s="712"/>
      <c r="B180" s="712"/>
      <c r="C180" s="717"/>
      <c r="D180" s="717"/>
      <c r="E180" s="718"/>
      <c r="F180" s="719"/>
    </row>
    <row r="181" spans="1:8" s="716" customFormat="1">
      <c r="A181" s="712"/>
      <c r="B181" s="712"/>
      <c r="C181" s="717"/>
      <c r="D181" s="717"/>
      <c r="E181" s="718"/>
      <c r="F181" s="719"/>
    </row>
    <row r="182" spans="1:8" s="124" customFormat="1" ht="14">
      <c r="A182" s="868" t="str">
        <f>"Situation financière affichant un surplus accumulé supérieur à 35 %"</f>
        <v>Situation financière affichant un surplus accumulé supérieur à 35 %</v>
      </c>
      <c r="B182" s="868"/>
      <c r="C182" s="868"/>
      <c r="D182" s="868"/>
      <c r="E182" s="868"/>
      <c r="F182" s="868"/>
      <c r="G182" s="496"/>
      <c r="H182" s="475"/>
    </row>
    <row r="183" spans="1:8" s="124" customFormat="1" ht="27.75" customHeight="1">
      <c r="A183" s="850" t="s">
        <v>295</v>
      </c>
      <c r="B183" s="850"/>
      <c r="C183" s="850"/>
      <c r="D183" s="850"/>
      <c r="E183" s="850"/>
      <c r="F183" s="850"/>
      <c r="G183" s="497"/>
      <c r="H183" s="475"/>
    </row>
    <row r="184" spans="1:8" s="716" customFormat="1">
      <c r="A184" s="712"/>
      <c r="B184" s="713"/>
      <c r="C184" s="706"/>
      <c r="D184" s="706"/>
      <c r="E184" s="706"/>
      <c r="F184" s="714"/>
      <c r="G184" s="715"/>
      <c r="H184" s="706"/>
    </row>
    <row r="185" spans="1:8" s="716" customFormat="1">
      <c r="A185" s="712"/>
      <c r="B185" s="713"/>
      <c r="C185" s="706"/>
      <c r="D185" s="706"/>
      <c r="E185" s="706"/>
      <c r="F185" s="714"/>
      <c r="G185" s="715"/>
      <c r="H185" s="706"/>
    </row>
    <row r="186" spans="1:8" s="716" customFormat="1">
      <c r="A186" s="712"/>
      <c r="B186" s="713"/>
      <c r="C186" s="706"/>
      <c r="D186" s="706"/>
      <c r="E186" s="706"/>
      <c r="F186" s="714"/>
      <c r="G186" s="715"/>
      <c r="H186" s="706"/>
    </row>
    <row r="187" spans="1:8" s="716" customFormat="1">
      <c r="A187" s="712"/>
      <c r="B187" s="713"/>
      <c r="C187" s="706"/>
      <c r="D187" s="706"/>
      <c r="E187" s="706"/>
      <c r="F187" s="714"/>
      <c r="G187" s="715"/>
      <c r="H187" s="706"/>
    </row>
    <row r="188" spans="1:8" s="716" customFormat="1">
      <c r="A188" s="712"/>
      <c r="B188" s="713"/>
      <c r="C188" s="706"/>
      <c r="D188" s="706"/>
      <c r="E188" s="706"/>
      <c r="F188" s="714"/>
      <c r="G188" s="715"/>
      <c r="H188" s="706"/>
    </row>
    <row r="189" spans="1:8" s="716" customFormat="1">
      <c r="A189" s="712"/>
      <c r="B189" s="713"/>
      <c r="C189" s="706"/>
      <c r="D189" s="706"/>
      <c r="E189" s="706"/>
      <c r="F189" s="714"/>
      <c r="G189" s="715"/>
      <c r="H189" s="706"/>
    </row>
    <row r="190" spans="1:8" s="716" customFormat="1">
      <c r="A190" s="712"/>
      <c r="B190" s="713"/>
      <c r="C190" s="706"/>
      <c r="D190" s="706"/>
      <c r="E190" s="706"/>
      <c r="F190" s="714"/>
      <c r="G190" s="715"/>
      <c r="H190" s="706"/>
    </row>
    <row r="191" spans="1:8" s="716" customFormat="1">
      <c r="A191" s="712"/>
      <c r="B191" s="713"/>
      <c r="C191" s="706"/>
      <c r="D191" s="706"/>
      <c r="E191" s="706"/>
      <c r="F191" s="714"/>
      <c r="G191" s="715"/>
      <c r="H191" s="706"/>
    </row>
    <row r="192" spans="1:8" s="716" customFormat="1">
      <c r="A192" s="712"/>
      <c r="B192" s="713"/>
      <c r="C192" s="706"/>
      <c r="D192" s="706"/>
      <c r="E192" s="706"/>
      <c r="F192" s="714"/>
      <c r="G192" s="715"/>
      <c r="H192" s="706"/>
    </row>
    <row r="193" spans="1:8" s="716" customFormat="1">
      <c r="A193" s="712"/>
      <c r="B193" s="713"/>
      <c r="C193" s="706"/>
      <c r="D193" s="706"/>
      <c r="E193" s="706"/>
      <c r="F193" s="714"/>
      <c r="G193" s="715"/>
      <c r="H193" s="706"/>
    </row>
    <row r="194" spans="1:8" s="716" customFormat="1">
      <c r="A194" s="712"/>
      <c r="B194" s="712"/>
      <c r="C194" s="717"/>
      <c r="D194" s="717"/>
      <c r="E194" s="718"/>
      <c r="F194" s="719"/>
    </row>
    <row r="195" spans="1:8" s="716" customFormat="1">
      <c r="A195" s="712"/>
      <c r="B195" s="712"/>
      <c r="C195" s="717"/>
      <c r="D195" s="717"/>
      <c r="E195" s="718"/>
      <c r="F195" s="719"/>
    </row>
    <row r="196" spans="1:8" s="716" customFormat="1">
      <c r="A196" s="712"/>
      <c r="B196" s="712"/>
      <c r="C196" s="717"/>
      <c r="D196" s="717"/>
      <c r="E196" s="718"/>
      <c r="F196" s="719"/>
    </row>
    <row r="197" spans="1:8" s="716" customFormat="1">
      <c r="A197" s="712"/>
      <c r="B197" s="712"/>
      <c r="C197" s="717"/>
      <c r="D197" s="717"/>
      <c r="E197" s="718"/>
      <c r="F197" s="719"/>
    </row>
    <row r="198" spans="1:8" s="706" customFormat="1">
      <c r="A198" s="720"/>
      <c r="B198" s="721"/>
      <c r="C198" s="721"/>
      <c r="F198" s="715"/>
    </row>
    <row r="199" spans="1:8" s="706" customFormat="1">
      <c r="A199" s="720"/>
      <c r="B199" s="721"/>
      <c r="C199" s="721"/>
      <c r="F199" s="715"/>
    </row>
    <row r="200" spans="1:8" s="706" customFormat="1">
      <c r="A200" s="720"/>
      <c r="B200" s="721"/>
      <c r="C200" s="721"/>
      <c r="F200" s="715"/>
    </row>
    <row r="201" spans="1:8" s="716" customFormat="1">
      <c r="A201" s="754"/>
      <c r="B201" s="754"/>
      <c r="F201" s="715"/>
    </row>
    <row r="202" spans="1:8" s="716" customFormat="1">
      <c r="A202" s="754"/>
      <c r="B202" s="754"/>
      <c r="F202" s="715"/>
    </row>
    <row r="203" spans="1:8" s="716" customFormat="1">
      <c r="A203" s="754"/>
      <c r="B203" s="754"/>
      <c r="F203" s="715"/>
    </row>
    <row r="204" spans="1:8" s="716" customFormat="1">
      <c r="A204" s="754"/>
      <c r="B204" s="754"/>
      <c r="F204" s="715"/>
    </row>
    <row r="205" spans="1:8" s="716" customFormat="1">
      <c r="A205" s="754"/>
      <c r="B205" s="754"/>
      <c r="F205" s="715"/>
    </row>
  </sheetData>
  <sheetProtection insertRows="0"/>
  <mergeCells count="22">
    <mergeCell ref="A135:B135"/>
    <mergeCell ref="A126:B126"/>
    <mergeCell ref="A127:B127"/>
    <mergeCell ref="A77:B77"/>
    <mergeCell ref="A78:B78"/>
    <mergeCell ref="A79:B79"/>
    <mergeCell ref="A183:F183"/>
    <mergeCell ref="A165:F165"/>
    <mergeCell ref="A182:F182"/>
    <mergeCell ref="B1:G1"/>
    <mergeCell ref="C5:F5"/>
    <mergeCell ref="C6:F6"/>
    <mergeCell ref="A166:F166"/>
    <mergeCell ref="A136:B136"/>
    <mergeCell ref="A163:G163"/>
    <mergeCell ref="A51:B51"/>
    <mergeCell ref="A52:B52"/>
    <mergeCell ref="A56:B56"/>
    <mergeCell ref="A57:B57"/>
    <mergeCell ref="A43:B43"/>
    <mergeCell ref="A44:B44"/>
    <mergeCell ref="A134:B134"/>
  </mergeCells>
  <conditionalFormatting sqref="C6:F6">
    <cfRule type="expression" dxfId="9" priority="1">
      <formula>$I$6&lt;&gt;""</formula>
    </cfRule>
    <cfRule type="expression" dxfId="8" priority="3">
      <formula>$H$7&lt;&gt;""</formula>
    </cfRule>
  </conditionalFormatting>
  <conditionalFormatting sqref="I6">
    <cfRule type="containsText" dxfId="7" priority="2" operator="containsText" text="Information">
      <formula>NOT(ISERROR(SEARCH("Information",I6)))</formula>
    </cfRule>
  </conditionalFormatting>
  <dataValidations count="1">
    <dataValidation type="list" allowBlank="1" showInputMessage="1" showErrorMessage="1" sqref="C6">
      <formula1>"«Choisir»,2022,2023"</formula1>
    </dataValidation>
  </dataValidations>
  <pageMargins left="0.55118110236220474" right="0.51181102362204722" top="0.47244094488188981" bottom="0.51181102362204722" header="0" footer="0.27559055118110237"/>
  <pageSetup scale="85" firstPageNumber="29" fitToHeight="0" orientation="portrait" r:id="rId1"/>
  <headerFooter alignWithMargins="0">
    <oddFooter>&amp;L&amp;8Efficacité organisationnelle&amp;C&amp;8Nouveau demandeur&amp;R&amp;8Mission 2024-2028</oddFooter>
  </headerFooter>
  <rowBreaks count="3" manualBreakCount="3">
    <brk id="69" max="16383" man="1"/>
    <brk id="117" max="16383" man="1"/>
    <brk id="163" max="1638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1:J245"/>
  <sheetViews>
    <sheetView showGridLines="0" showZeros="0" zoomScale="110" zoomScaleNormal="110" zoomScaleSheetLayoutView="100" zoomScalePageLayoutView="120" workbookViewId="0">
      <selection activeCell="B4" sqref="B4"/>
    </sheetView>
  </sheetViews>
  <sheetFormatPr baseColWidth="10" defaultColWidth="11.453125" defaultRowHeight="12.5"/>
  <cols>
    <col min="1" max="1" width="32.7265625" style="324" customWidth="1"/>
    <col min="2" max="2" width="33.54296875" style="325" customWidth="1"/>
    <col min="3" max="3" width="2.81640625" style="426" customWidth="1"/>
    <col min="4" max="4" width="16.1796875" style="328" customWidth="1"/>
    <col min="5" max="5" width="3.1796875" style="122" customWidth="1"/>
    <col min="6" max="6" width="7.453125" style="164" customWidth="1"/>
    <col min="7" max="8" width="2.26953125" style="122" customWidth="1"/>
    <col min="9" max="16384" width="11.453125" style="122"/>
  </cols>
  <sheetData>
    <row r="1" spans="1:9" s="159" customFormat="1" ht="23.25" customHeight="1">
      <c r="A1" s="317" t="s">
        <v>302</v>
      </c>
      <c r="B1" s="318"/>
      <c r="C1" s="319"/>
      <c r="F1" s="321"/>
      <c r="G1" s="318" t="s">
        <v>63</v>
      </c>
      <c r="I1" s="246"/>
    </row>
    <row r="2" spans="1:9" s="159" customFormat="1" ht="6.75" customHeight="1">
      <c r="A2" s="317"/>
      <c r="B2" s="318"/>
      <c r="C2" s="319"/>
      <c r="D2" s="320"/>
      <c r="F2" s="321"/>
    </row>
    <row r="3" spans="1:9" ht="15" customHeight="1">
      <c r="A3" s="322" t="s">
        <v>184</v>
      </c>
      <c r="B3" s="559">
        <f>'1-Identification'!C8</f>
        <v>0</v>
      </c>
      <c r="C3" s="323"/>
      <c r="D3" s="323"/>
      <c r="E3" s="323"/>
      <c r="F3" s="323"/>
      <c r="G3" s="323"/>
      <c r="H3" s="323"/>
    </row>
    <row r="4" spans="1:9" ht="13.5" customHeight="1">
      <c r="A4" s="615" t="s">
        <v>261</v>
      </c>
      <c r="B4" s="761"/>
      <c r="C4" s="181"/>
      <c r="D4" s="122"/>
      <c r="F4" s="122"/>
    </row>
    <row r="5" spans="1:9" ht="26.25" customHeight="1">
      <c r="C5" s="851" t="s">
        <v>280</v>
      </c>
      <c r="D5" s="852"/>
      <c r="E5" s="852"/>
      <c r="F5" s="852"/>
      <c r="G5" s="852"/>
      <c r="H5" s="853"/>
    </row>
    <row r="6" spans="1:9" ht="15" customHeight="1">
      <c r="B6" s="327"/>
      <c r="C6" s="881" t="s">
        <v>262</v>
      </c>
      <c r="D6" s="882"/>
      <c r="E6" s="882"/>
      <c r="F6" s="882"/>
      <c r="G6" s="882"/>
      <c r="H6" s="883"/>
      <c r="I6" s="818" t="str">
        <f>IF(AND(C6="«Choisir»",D59&gt;0),"Information manquante, SVP corrigez la situation.","")</f>
        <v/>
      </c>
    </row>
    <row r="7" spans="1:9" s="252" customFormat="1" ht="9.75" customHeight="1">
      <c r="A7" s="382" t="s">
        <v>325</v>
      </c>
      <c r="B7" s="325"/>
      <c r="C7" s="553"/>
      <c r="D7" s="554"/>
      <c r="E7" s="554"/>
      <c r="F7" s="555"/>
      <c r="G7" s="556"/>
      <c r="H7" s="556"/>
      <c r="I7" s="122"/>
    </row>
    <row r="8" spans="1:9" ht="13">
      <c r="A8" s="557" t="s">
        <v>296</v>
      </c>
      <c r="B8" s="558"/>
      <c r="C8" s="326"/>
      <c r="D8" s="551" t="s">
        <v>79</v>
      </c>
      <c r="E8" s="760"/>
      <c r="F8" s="552" t="s">
        <v>80</v>
      </c>
      <c r="G8" s="550"/>
    </row>
    <row r="9" spans="1:9" ht="15" customHeight="1">
      <c r="A9" s="329" t="s">
        <v>81</v>
      </c>
      <c r="B9" s="330"/>
      <c r="C9" s="331"/>
      <c r="D9" s="129"/>
      <c r="E9" s="129"/>
      <c r="F9" s="332"/>
      <c r="G9" s="123"/>
    </row>
    <row r="10" spans="1:9">
      <c r="A10" s="333" t="s">
        <v>200</v>
      </c>
      <c r="B10" s="334"/>
      <c r="C10" s="331"/>
      <c r="D10" s="741"/>
      <c r="F10" s="335"/>
    </row>
    <row r="11" spans="1:9" ht="12" customHeight="1">
      <c r="A11" s="336" t="s">
        <v>217</v>
      </c>
      <c r="B11" s="171"/>
      <c r="C11" s="122"/>
      <c r="D11" s="739"/>
      <c r="F11" s="108" t="str">
        <f>IF(D11=0,"",D11/D$59)</f>
        <v/>
      </c>
    </row>
    <row r="12" spans="1:9" ht="12" customHeight="1">
      <c r="A12" s="337" t="s">
        <v>218</v>
      </c>
      <c r="B12" s="171"/>
      <c r="C12" s="122"/>
      <c r="D12" s="739"/>
      <c r="F12" s="108" t="str">
        <f t="shared" ref="F12:F29" si="0">IF(D12=0,"",D12/D$59)</f>
        <v/>
      </c>
    </row>
    <row r="13" spans="1:9" ht="12" customHeight="1">
      <c r="A13" s="336" t="s">
        <v>219</v>
      </c>
      <c r="B13" s="171"/>
      <c r="C13" s="122"/>
      <c r="D13" s="739"/>
      <c r="F13" s="108" t="str">
        <f t="shared" si="0"/>
        <v/>
      </c>
    </row>
    <row r="14" spans="1:9" ht="12" customHeight="1">
      <c r="A14" s="338" t="s">
        <v>220</v>
      </c>
      <c r="B14" s="339"/>
      <c r="C14" s="122"/>
      <c r="D14" s="739"/>
      <c r="F14" s="108" t="str">
        <f>IF(D14=0,"",D14/D$59)</f>
        <v/>
      </c>
    </row>
    <row r="15" spans="1:9" ht="15" customHeight="1">
      <c r="A15" s="816" t="s">
        <v>162</v>
      </c>
      <c r="B15" s="817"/>
      <c r="C15" s="122"/>
      <c r="D15" s="739"/>
      <c r="F15" s="108" t="str">
        <f t="shared" si="0"/>
        <v/>
      </c>
    </row>
    <row r="16" spans="1:9" ht="15" customHeight="1">
      <c r="A16" s="894"/>
      <c r="B16" s="894"/>
      <c r="C16" s="716"/>
      <c r="D16" s="739"/>
      <c r="F16" s="108" t="str">
        <f t="shared" si="0"/>
        <v/>
      </c>
    </row>
    <row r="17" spans="1:8" ht="15.75" customHeight="1">
      <c r="A17" s="897"/>
      <c r="B17" s="897"/>
      <c r="C17" s="716"/>
      <c r="D17" s="739"/>
      <c r="F17" s="108" t="str">
        <f t="shared" si="0"/>
        <v/>
      </c>
    </row>
    <row r="18" spans="1:8" s="252" customFormat="1" ht="15.75" customHeight="1">
      <c r="A18" s="338"/>
      <c r="B18" s="339" t="s">
        <v>205</v>
      </c>
      <c r="C18" s="340"/>
      <c r="D18" s="341">
        <f>SUM(D11:D17)</f>
        <v>0</v>
      </c>
      <c r="F18" s="342" t="str">
        <f>IF(D18=0,"",D18/D$59)</f>
        <v/>
      </c>
    </row>
    <row r="19" spans="1:8" s="252" customFormat="1" ht="15" customHeight="1">
      <c r="A19" s="343" t="s">
        <v>94</v>
      </c>
      <c r="B19" s="344"/>
      <c r="C19" s="345"/>
      <c r="D19" s="255"/>
      <c r="F19" s="156" t="str">
        <f t="shared" si="0"/>
        <v/>
      </c>
    </row>
    <row r="20" spans="1:8" s="252" customFormat="1" ht="12" customHeight="1">
      <c r="A20" s="896" t="s">
        <v>95</v>
      </c>
      <c r="B20" s="896"/>
      <c r="C20" s="345"/>
      <c r="D20" s="728"/>
      <c r="F20" s="165" t="str">
        <f t="shared" si="0"/>
        <v/>
      </c>
    </row>
    <row r="21" spans="1:8" s="252" customFormat="1" ht="12" customHeight="1">
      <c r="A21" s="346" t="s">
        <v>96</v>
      </c>
      <c r="B21" s="347"/>
      <c r="C21" s="345"/>
      <c r="D21" s="729"/>
      <c r="F21" s="348" t="str">
        <f t="shared" si="0"/>
        <v/>
      </c>
    </row>
    <row r="22" spans="1:8" s="252" customFormat="1" ht="12" customHeight="1">
      <c r="A22" s="899" t="s">
        <v>97</v>
      </c>
      <c r="B22" s="899"/>
      <c r="C22" s="345"/>
      <c r="D22" s="729"/>
      <c r="F22" s="348" t="str">
        <f t="shared" si="0"/>
        <v/>
      </c>
    </row>
    <row r="23" spans="1:8" s="252" customFormat="1" ht="12" customHeight="1">
      <c r="A23" s="899" t="s">
        <v>98</v>
      </c>
      <c r="B23" s="899"/>
      <c r="C23" s="349"/>
      <c r="D23" s="729"/>
      <c r="F23" s="348" t="str">
        <f t="shared" si="0"/>
        <v/>
      </c>
    </row>
    <row r="24" spans="1:8" s="252" customFormat="1" ht="12" customHeight="1">
      <c r="A24" s="899" t="s">
        <v>99</v>
      </c>
      <c r="B24" s="899"/>
      <c r="C24" s="350"/>
      <c r="D24" s="729"/>
      <c r="F24" s="348" t="str">
        <f t="shared" si="0"/>
        <v/>
      </c>
    </row>
    <row r="25" spans="1:8" s="252" customFormat="1" ht="12" customHeight="1">
      <c r="A25" s="324" t="s">
        <v>100</v>
      </c>
      <c r="B25" s="325"/>
      <c r="C25" s="350"/>
      <c r="D25" s="729"/>
      <c r="F25" s="348" t="str">
        <f t="shared" si="0"/>
        <v/>
      </c>
    </row>
    <row r="26" spans="1:8" s="352" customFormat="1" ht="12.75" customHeight="1">
      <c r="A26" s="338"/>
      <c r="B26" s="339" t="s">
        <v>205</v>
      </c>
      <c r="C26" s="351"/>
      <c r="D26" s="341">
        <f>SUM(D20:D25)</f>
        <v>0</v>
      </c>
      <c r="E26" s="252"/>
      <c r="F26" s="342" t="str">
        <f>IF(D26=0,"",D26/D$59)</f>
        <v/>
      </c>
      <c r="G26" s="252"/>
      <c r="H26" s="252"/>
    </row>
    <row r="27" spans="1:8" s="352" customFormat="1" ht="15.75" customHeight="1">
      <c r="A27" s="329"/>
      <c r="B27" s="353" t="s">
        <v>188</v>
      </c>
      <c r="C27" s="354"/>
      <c r="D27" s="355">
        <f>D18+D26</f>
        <v>0</v>
      </c>
      <c r="F27" s="356" t="str">
        <f t="shared" si="0"/>
        <v/>
      </c>
    </row>
    <row r="28" spans="1:8" s="352" customFormat="1" ht="12.75" customHeight="1">
      <c r="A28" s="357" t="s">
        <v>102</v>
      </c>
      <c r="B28" s="358"/>
      <c r="C28" s="359"/>
      <c r="D28" s="328"/>
      <c r="F28" s="156" t="str">
        <f t="shared" si="0"/>
        <v/>
      </c>
    </row>
    <row r="29" spans="1:8" s="252" customFormat="1" ht="12.75" customHeight="1">
      <c r="A29" s="333" t="s">
        <v>103</v>
      </c>
      <c r="B29" s="334"/>
      <c r="C29" s="345"/>
      <c r="D29" s="255"/>
      <c r="F29" s="156" t="str">
        <f t="shared" si="0"/>
        <v/>
      </c>
    </row>
    <row r="30" spans="1:8" s="252" customFormat="1" ht="12" customHeight="1">
      <c r="A30" s="360" t="s">
        <v>104</v>
      </c>
      <c r="B30" s="361"/>
      <c r="C30" s="345"/>
      <c r="D30" s="255"/>
      <c r="F30" s="156"/>
    </row>
    <row r="31" spans="1:8" s="252" customFormat="1" ht="12" customHeight="1">
      <c r="A31" s="203" t="s">
        <v>221</v>
      </c>
      <c r="B31" s="362"/>
      <c r="C31" s="345"/>
      <c r="D31" s="640"/>
      <c r="F31" s="641" t="str">
        <f>IF(D31=0,"",D31/D$59)</f>
        <v/>
      </c>
    </row>
    <row r="32" spans="1:8" s="252" customFormat="1" ht="12" customHeight="1">
      <c r="A32" s="900" t="s">
        <v>297</v>
      </c>
      <c r="B32" s="901"/>
      <c r="C32" s="345"/>
      <c r="D32" s="729"/>
      <c r="F32" s="348" t="str">
        <f>IF(D32=0,"",D32/D$59)</f>
        <v/>
      </c>
    </row>
    <row r="33" spans="1:7" s="252" customFormat="1" ht="12" customHeight="1">
      <c r="A33" s="362" t="s">
        <v>107</v>
      </c>
      <c r="B33" s="362"/>
      <c r="C33" s="345"/>
      <c r="D33" s="730"/>
      <c r="F33" s="363" t="str">
        <f>IF(D33=0,"",D33/D$59)</f>
        <v/>
      </c>
    </row>
    <row r="34" spans="1:7" s="252" customFormat="1" ht="12" customHeight="1">
      <c r="A34" s="902"/>
      <c r="B34" s="902"/>
      <c r="C34" s="345"/>
      <c r="D34" s="728"/>
      <c r="F34" s="165" t="str">
        <f>IF(D34=0,"",D34/D$59)</f>
        <v/>
      </c>
    </row>
    <row r="35" spans="1:7" s="252" customFormat="1" ht="12" customHeight="1">
      <c r="A35" s="903" t="s">
        <v>108</v>
      </c>
      <c r="B35" s="903"/>
      <c r="C35" s="345"/>
      <c r="D35" s="729"/>
      <c r="E35" s="122"/>
      <c r="F35" s="165" t="str">
        <f>IF(D35=0,"",D35/D$59)</f>
        <v/>
      </c>
      <c r="G35" s="122"/>
    </row>
    <row r="36" spans="1:7" s="252" customFormat="1" ht="12" customHeight="1">
      <c r="A36" s="346" t="s">
        <v>109</v>
      </c>
      <c r="B36" s="347"/>
      <c r="C36" s="345"/>
      <c r="D36" s="728"/>
      <c r="F36" s="348" t="str">
        <f t="shared" ref="F36:F41" si="1">IF(D36=0,"",D36/D$59)</f>
        <v/>
      </c>
    </row>
    <row r="37" spans="1:7" s="252" customFormat="1" ht="12" customHeight="1">
      <c r="A37" s="364" t="s">
        <v>110</v>
      </c>
      <c r="B37" s="347"/>
      <c r="C37" s="350"/>
      <c r="D37" s="729"/>
      <c r="F37" s="348" t="str">
        <f t="shared" si="1"/>
        <v/>
      </c>
    </row>
    <row r="38" spans="1:7" s="252" customFormat="1" ht="22.5" customHeight="1">
      <c r="A38" s="904" t="s">
        <v>222</v>
      </c>
      <c r="B38" s="905"/>
      <c r="C38" s="331"/>
      <c r="D38" s="730"/>
      <c r="F38" s="348" t="str">
        <f t="shared" si="1"/>
        <v/>
      </c>
    </row>
    <row r="39" spans="1:7" s="252" customFormat="1" ht="12" customHeight="1">
      <c r="A39" s="897"/>
      <c r="B39" s="897"/>
      <c r="C39" s="345"/>
      <c r="D39" s="729"/>
      <c r="F39" s="165" t="str">
        <f t="shared" si="1"/>
        <v/>
      </c>
    </row>
    <row r="40" spans="1:7" s="252" customFormat="1" ht="11.25" customHeight="1">
      <c r="A40" s="338"/>
      <c r="B40" s="339" t="s">
        <v>205</v>
      </c>
      <c r="C40" s="365"/>
      <c r="D40" s="341">
        <f>SUM(D30:D39)</f>
        <v>0</v>
      </c>
      <c r="F40" s="342" t="str">
        <f t="shared" si="1"/>
        <v/>
      </c>
    </row>
    <row r="41" spans="1:7" s="252" customFormat="1" ht="12" customHeight="1">
      <c r="A41" s="333" t="s">
        <v>111</v>
      </c>
      <c r="B41" s="334"/>
      <c r="C41" s="345"/>
      <c r="D41" s="255"/>
      <c r="F41" s="156" t="str">
        <f t="shared" si="1"/>
        <v/>
      </c>
    </row>
    <row r="42" spans="1:7" s="252" customFormat="1" ht="12" customHeight="1">
      <c r="A42" s="360" t="s">
        <v>112</v>
      </c>
      <c r="B42" s="361"/>
      <c r="C42" s="345"/>
      <c r="D42" s="122"/>
      <c r="E42" s="122"/>
      <c r="F42" s="122"/>
      <c r="G42" s="122"/>
    </row>
    <row r="43" spans="1:7" s="252" customFormat="1" ht="12" customHeight="1">
      <c r="A43" s="362" t="s">
        <v>113</v>
      </c>
      <c r="B43" s="347"/>
      <c r="C43" s="349"/>
      <c r="D43" s="728"/>
      <c r="F43" s="165" t="str">
        <f t="shared" ref="F43:F51" si="2">IF(D43=0,"",D43/D$59)</f>
        <v/>
      </c>
    </row>
    <row r="44" spans="1:7" s="252" customFormat="1" ht="12" customHeight="1">
      <c r="A44" s="362" t="s">
        <v>114</v>
      </c>
      <c r="B44" s="347"/>
      <c r="C44" s="344"/>
      <c r="D44" s="729"/>
      <c r="F44" s="348" t="str">
        <f t="shared" si="2"/>
        <v/>
      </c>
    </row>
    <row r="45" spans="1:7" s="252" customFormat="1" ht="12" customHeight="1">
      <c r="A45" s="324" t="s">
        <v>107</v>
      </c>
      <c r="B45" s="325"/>
      <c r="C45" s="345"/>
      <c r="D45" s="729"/>
      <c r="F45" s="348" t="str">
        <f t="shared" si="2"/>
        <v/>
      </c>
    </row>
    <row r="46" spans="1:7" s="252" customFormat="1" ht="11.5" customHeight="1">
      <c r="A46" s="894"/>
      <c r="B46" s="894"/>
      <c r="C46" s="742"/>
      <c r="D46" s="732"/>
      <c r="F46" s="156" t="str">
        <f t="shared" si="2"/>
        <v/>
      </c>
    </row>
    <row r="47" spans="1:7" s="252" customFormat="1" ht="12" customHeight="1">
      <c r="A47" s="346" t="s">
        <v>115</v>
      </c>
      <c r="B47" s="347"/>
      <c r="C47" s="345"/>
      <c r="D47" s="729"/>
      <c r="F47" s="348" t="str">
        <f t="shared" si="2"/>
        <v/>
      </c>
    </row>
    <row r="48" spans="1:7" s="252" customFormat="1" ht="12" customHeight="1">
      <c r="A48" s="364" t="s">
        <v>116</v>
      </c>
      <c r="B48" s="347"/>
      <c r="C48" s="334"/>
      <c r="D48" s="729"/>
      <c r="F48" s="348" t="str">
        <f t="shared" si="2"/>
        <v/>
      </c>
    </row>
    <row r="49" spans="1:8" s="252" customFormat="1" ht="12" customHeight="1">
      <c r="A49" s="346" t="s">
        <v>223</v>
      </c>
      <c r="B49" s="347"/>
      <c r="C49" s="366"/>
      <c r="D49" s="729"/>
      <c r="F49" s="348" t="str">
        <f t="shared" si="2"/>
        <v/>
      </c>
    </row>
    <row r="50" spans="1:8" s="252" customFormat="1" ht="12" customHeight="1">
      <c r="A50" s="338"/>
      <c r="B50" s="339" t="s">
        <v>205</v>
      </c>
      <c r="C50" s="345"/>
      <c r="D50" s="341">
        <f>SUM(D42:D49)</f>
        <v>0</v>
      </c>
      <c r="F50" s="342" t="str">
        <f>IF(D50=0,"",D50/D$59)</f>
        <v/>
      </c>
    </row>
    <row r="51" spans="1:8" s="252" customFormat="1" ht="9" customHeight="1">
      <c r="A51" s="367" t="s">
        <v>117</v>
      </c>
      <c r="B51" s="350"/>
      <c r="C51" s="345"/>
      <c r="D51" s="255"/>
      <c r="F51" s="156" t="str">
        <f t="shared" si="2"/>
        <v/>
      </c>
    </row>
    <row r="52" spans="1:8" s="252" customFormat="1" ht="12.75" customHeight="1">
      <c r="A52" s="896" t="s">
        <v>118</v>
      </c>
      <c r="B52" s="906"/>
      <c r="C52" s="345"/>
      <c r="D52" s="255"/>
      <c r="F52" s="156"/>
    </row>
    <row r="53" spans="1:8" s="252" customFormat="1" ht="12" customHeight="1">
      <c r="A53" s="362" t="s">
        <v>113</v>
      </c>
      <c r="B53" s="347"/>
      <c r="C53" s="368"/>
      <c r="D53" s="728"/>
      <c r="F53" s="165" t="str">
        <f t="shared" ref="F53:F58" si="3">IF(D53=0,"",D53/D$59)</f>
        <v/>
      </c>
    </row>
    <row r="54" spans="1:8" s="252" customFormat="1" ht="12" customHeight="1">
      <c r="A54" s="362" t="s">
        <v>114</v>
      </c>
      <c r="B54" s="347"/>
      <c r="C54" s="368"/>
      <c r="D54" s="729"/>
      <c r="F54" s="348" t="str">
        <f t="shared" si="3"/>
        <v/>
      </c>
    </row>
    <row r="55" spans="1:8" s="252" customFormat="1" ht="12" customHeight="1">
      <c r="A55" s="360" t="s">
        <v>121</v>
      </c>
      <c r="B55" s="361"/>
      <c r="C55" s="369"/>
      <c r="D55" s="729"/>
      <c r="F55" s="348" t="str">
        <f t="shared" si="3"/>
        <v/>
      </c>
    </row>
    <row r="56" spans="1:8" s="252" customFormat="1" ht="12" customHeight="1">
      <c r="A56" s="338"/>
      <c r="B56" s="339" t="s">
        <v>205</v>
      </c>
      <c r="C56" s="370"/>
      <c r="D56" s="341">
        <f>SUM(D52:D55)</f>
        <v>0</v>
      </c>
      <c r="F56" s="342" t="str">
        <f t="shared" si="3"/>
        <v/>
      </c>
    </row>
    <row r="57" spans="1:8" s="252" customFormat="1" ht="17.25" customHeight="1">
      <c r="A57" s="907" t="s">
        <v>189</v>
      </c>
      <c r="B57" s="907"/>
      <c r="C57" s="331"/>
      <c r="D57" s="743"/>
      <c r="F57" s="371" t="str">
        <f t="shared" si="3"/>
        <v/>
      </c>
    </row>
    <row r="58" spans="1:8" s="352" customFormat="1" ht="14.15" customHeight="1">
      <c r="A58" s="372" t="s">
        <v>123</v>
      </c>
      <c r="B58" s="353"/>
      <c r="C58" s="373"/>
      <c r="D58" s="341">
        <f>D40+D50+D56+D57</f>
        <v>0</v>
      </c>
      <c r="E58" s="252"/>
      <c r="F58" s="342" t="str">
        <f t="shared" si="3"/>
        <v/>
      </c>
      <c r="G58" s="252"/>
      <c r="H58" s="252"/>
    </row>
    <row r="59" spans="1:8" s="352" customFormat="1" ht="14.5" customHeight="1">
      <c r="A59" s="752" t="s">
        <v>0</v>
      </c>
      <c r="B59" s="330"/>
      <c r="C59" s="374"/>
      <c r="D59" s="560">
        <f>D27+D58</f>
        <v>0</v>
      </c>
      <c r="E59" s="375"/>
      <c r="F59" s="561" t="str">
        <f>IF(D59=0,"",D59/D$59)</f>
        <v/>
      </c>
      <c r="G59" s="375"/>
      <c r="H59" s="376"/>
    </row>
    <row r="60" spans="1:8" s="379" customFormat="1" ht="12.65" customHeight="1">
      <c r="A60" s="377" t="s">
        <v>124</v>
      </c>
      <c r="B60" s="378"/>
      <c r="D60" s="762"/>
      <c r="F60" s="380" t="str">
        <f>IF(D60=0,"",D60/D$59)</f>
        <v/>
      </c>
    </row>
    <row r="61" spans="1:8" s="379" customFormat="1" ht="5.25" customHeight="1">
      <c r="A61" s="381"/>
      <c r="B61" s="378"/>
      <c r="D61" s="166"/>
      <c r="F61" s="156"/>
    </row>
    <row r="62" spans="1:8" s="352" customFormat="1" ht="6" customHeight="1">
      <c r="A62" s="384"/>
      <c r="B62" s="385"/>
      <c r="C62" s="374"/>
      <c r="D62" s="328"/>
      <c r="F62" s="156"/>
    </row>
    <row r="63" spans="1:8" ht="15" customHeight="1">
      <c r="A63" s="898" t="s">
        <v>298</v>
      </c>
      <c r="B63" s="898"/>
      <c r="C63" s="122"/>
      <c r="D63" s="163"/>
      <c r="F63" s="160"/>
    </row>
    <row r="64" spans="1:8" ht="9" customHeight="1">
      <c r="A64" s="386"/>
      <c r="B64" s="387"/>
      <c r="C64" s="122"/>
      <c r="D64" s="167"/>
      <c r="F64" s="160"/>
    </row>
    <row r="65" spans="1:8" ht="37.5" customHeight="1">
      <c r="A65" s="893" t="s">
        <v>224</v>
      </c>
      <c r="B65" s="893"/>
      <c r="C65" s="122"/>
      <c r="D65" s="167"/>
      <c r="F65" s="160"/>
    </row>
    <row r="66" spans="1:8" ht="12.75" customHeight="1">
      <c r="A66" s="388" t="s">
        <v>225</v>
      </c>
      <c r="B66" s="389"/>
      <c r="C66" s="122"/>
      <c r="D66" s="740"/>
      <c r="F66" s="160"/>
    </row>
    <row r="67" spans="1:8" ht="11.25" customHeight="1">
      <c r="A67" s="170" t="s">
        <v>226</v>
      </c>
      <c r="B67" s="171"/>
      <c r="C67" s="122"/>
      <c r="D67" s="728"/>
      <c r="E67" s="252"/>
      <c r="F67" s="165" t="str">
        <f>IF(D67=0,"",D67/D$59)</f>
        <v/>
      </c>
      <c r="G67" s="252"/>
    </row>
    <row r="68" spans="1:8" ht="12" customHeight="1">
      <c r="A68" s="390" t="s">
        <v>227</v>
      </c>
      <c r="B68" s="171"/>
      <c r="C68" s="122"/>
      <c r="D68" s="739"/>
      <c r="F68" s="108" t="str">
        <f>IF(D68=0,"",D68/D$59)</f>
        <v/>
      </c>
    </row>
    <row r="69" spans="1:8" ht="12" customHeight="1">
      <c r="A69" s="170" t="s">
        <v>228</v>
      </c>
      <c r="B69" s="171"/>
      <c r="C69" s="122"/>
      <c r="D69" s="739"/>
      <c r="F69" s="108" t="str">
        <f t="shared" ref="F69:F103" si="4">IF(D69=0,"",D69/D$59)</f>
        <v/>
      </c>
    </row>
    <row r="70" spans="1:8" ht="12" customHeight="1">
      <c r="A70" s="170" t="s">
        <v>229</v>
      </c>
      <c r="B70" s="171"/>
      <c r="C70" s="122"/>
      <c r="D70" s="739"/>
      <c r="F70" s="108" t="str">
        <f t="shared" si="4"/>
        <v/>
      </c>
    </row>
    <row r="71" spans="1:8" ht="12" customHeight="1">
      <c r="A71" s="390" t="s">
        <v>230</v>
      </c>
      <c r="B71" s="171"/>
      <c r="C71" s="122"/>
      <c r="D71" s="744"/>
      <c r="F71" s="108" t="str">
        <f t="shared" si="4"/>
        <v/>
      </c>
    </row>
    <row r="72" spans="1:8" ht="12" customHeight="1">
      <c r="A72" s="747" t="s">
        <v>90</v>
      </c>
      <c r="B72" s="756"/>
      <c r="C72" s="122"/>
      <c r="D72" s="745"/>
      <c r="F72" s="108" t="str">
        <f t="shared" si="4"/>
        <v/>
      </c>
    </row>
    <row r="73" spans="1:8" ht="12" customHeight="1">
      <c r="A73" s="750"/>
      <c r="B73" s="750"/>
      <c r="C73" s="122"/>
      <c r="D73" s="744"/>
      <c r="F73" s="108" t="str">
        <f t="shared" si="4"/>
        <v/>
      </c>
    </row>
    <row r="74" spans="1:8" ht="12" customHeight="1">
      <c r="A74" s="750"/>
      <c r="B74" s="750"/>
      <c r="C74" s="122"/>
      <c r="D74" s="739"/>
      <c r="F74" s="108" t="str">
        <f t="shared" si="4"/>
        <v/>
      </c>
    </row>
    <row r="75" spans="1:8" ht="15.75" customHeight="1">
      <c r="A75" s="338"/>
      <c r="B75" s="339" t="s">
        <v>205</v>
      </c>
      <c r="C75" s="122"/>
      <c r="D75" s="341">
        <f>SUM(D67:D74)</f>
        <v>0</v>
      </c>
      <c r="E75" s="252"/>
      <c r="F75" s="342" t="str">
        <f t="shared" si="4"/>
        <v/>
      </c>
      <c r="G75" s="252"/>
      <c r="H75" s="252"/>
    </row>
    <row r="76" spans="1:8" ht="11.25" customHeight="1">
      <c r="A76" s="168" t="s">
        <v>10</v>
      </c>
      <c r="B76" s="169"/>
      <c r="C76" s="122"/>
      <c r="D76" s="163"/>
      <c r="F76" s="160" t="str">
        <f t="shared" si="4"/>
        <v/>
      </c>
    </row>
    <row r="77" spans="1:8" ht="12" customHeight="1">
      <c r="A77" s="170" t="s">
        <v>231</v>
      </c>
      <c r="B77" s="171"/>
      <c r="C77" s="122"/>
      <c r="D77" s="739"/>
      <c r="F77" s="108" t="str">
        <f t="shared" si="4"/>
        <v/>
      </c>
    </row>
    <row r="78" spans="1:8" ht="12" customHeight="1">
      <c r="A78" s="170" t="s">
        <v>232</v>
      </c>
      <c r="B78" s="171"/>
      <c r="C78" s="122"/>
      <c r="D78" s="739"/>
      <c r="F78" s="108" t="str">
        <f t="shared" si="4"/>
        <v/>
      </c>
    </row>
    <row r="79" spans="1:8" ht="12" customHeight="1">
      <c r="A79" s="170" t="s">
        <v>233</v>
      </c>
      <c r="B79" s="171"/>
      <c r="C79" s="122"/>
      <c r="D79" s="739"/>
      <c r="F79" s="108" t="str">
        <f t="shared" si="4"/>
        <v/>
      </c>
    </row>
    <row r="80" spans="1:8" ht="12" customHeight="1">
      <c r="A80" s="170" t="s">
        <v>234</v>
      </c>
      <c r="B80" s="171"/>
      <c r="C80" s="122"/>
      <c r="D80" s="739"/>
      <c r="F80" s="108" t="str">
        <f t="shared" si="4"/>
        <v/>
      </c>
    </row>
    <row r="81" spans="1:8" ht="12" customHeight="1">
      <c r="A81" s="170" t="s">
        <v>235</v>
      </c>
      <c r="B81" s="171"/>
      <c r="C81" s="122"/>
      <c r="D81" s="739"/>
      <c r="F81" s="108" t="str">
        <f t="shared" si="4"/>
        <v/>
      </c>
    </row>
    <row r="82" spans="1:8" ht="12" customHeight="1">
      <c r="A82" s="391" t="s">
        <v>90</v>
      </c>
      <c r="C82" s="122"/>
      <c r="D82" s="739"/>
      <c r="F82" s="108" t="str">
        <f t="shared" si="4"/>
        <v/>
      </c>
    </row>
    <row r="83" spans="1:8" ht="12" customHeight="1">
      <c r="A83" s="894"/>
      <c r="B83" s="894"/>
      <c r="C83" s="122"/>
      <c r="D83" s="739"/>
      <c r="F83" s="108" t="str">
        <f t="shared" si="4"/>
        <v/>
      </c>
    </row>
    <row r="84" spans="1:8" ht="12" customHeight="1">
      <c r="A84" s="894"/>
      <c r="B84" s="894"/>
      <c r="C84" s="122"/>
      <c r="D84" s="739"/>
      <c r="F84" s="108" t="str">
        <f t="shared" si="4"/>
        <v/>
      </c>
    </row>
    <row r="85" spans="1:8" ht="12" customHeight="1">
      <c r="A85" s="338"/>
      <c r="B85" s="339" t="s">
        <v>205</v>
      </c>
      <c r="C85" s="122"/>
      <c r="D85" s="341">
        <f>SUM(D77:D84)</f>
        <v>0</v>
      </c>
      <c r="E85" s="252"/>
      <c r="F85" s="342" t="str">
        <f t="shared" si="4"/>
        <v/>
      </c>
      <c r="G85" s="252"/>
      <c r="H85" s="252"/>
    </row>
    <row r="86" spans="1:8" ht="10.5" customHeight="1">
      <c r="A86" s="168" t="s">
        <v>236</v>
      </c>
      <c r="B86" s="169"/>
      <c r="C86" s="122"/>
      <c r="D86" s="163"/>
      <c r="F86" s="160" t="str">
        <f t="shared" si="4"/>
        <v/>
      </c>
    </row>
    <row r="87" spans="1:8" ht="12" customHeight="1">
      <c r="A87" s="390" t="s">
        <v>237</v>
      </c>
      <c r="B87" s="171"/>
      <c r="C87" s="122"/>
      <c r="D87" s="739"/>
      <c r="F87" s="108" t="str">
        <f t="shared" si="4"/>
        <v/>
      </c>
    </row>
    <row r="88" spans="1:8" ht="12" customHeight="1">
      <c r="A88" s="170" t="s">
        <v>238</v>
      </c>
      <c r="B88" s="171"/>
      <c r="C88" s="122"/>
      <c r="D88" s="739"/>
      <c r="F88" s="108" t="str">
        <f t="shared" si="4"/>
        <v/>
      </c>
    </row>
    <row r="89" spans="1:8" ht="12" customHeight="1">
      <c r="A89" s="390" t="s">
        <v>239</v>
      </c>
      <c r="B89" s="171"/>
      <c r="C89" s="122"/>
      <c r="D89" s="739"/>
      <c r="F89" s="108" t="str">
        <f t="shared" si="4"/>
        <v/>
      </c>
    </row>
    <row r="90" spans="1:8" ht="12" customHeight="1">
      <c r="A90" s="170" t="s">
        <v>151</v>
      </c>
      <c r="B90" s="171"/>
      <c r="C90" s="122"/>
      <c r="D90" s="746"/>
      <c r="F90" s="108" t="str">
        <f t="shared" si="4"/>
        <v/>
      </c>
    </row>
    <row r="91" spans="1:8" ht="12" customHeight="1">
      <c r="A91" s="391" t="s">
        <v>90</v>
      </c>
      <c r="C91" s="122"/>
      <c r="D91" s="746"/>
      <c r="F91" s="108" t="str">
        <f t="shared" si="4"/>
        <v/>
      </c>
    </row>
    <row r="92" spans="1:8" ht="12" customHeight="1">
      <c r="A92" s="894"/>
      <c r="B92" s="894"/>
      <c r="C92" s="122"/>
      <c r="D92" s="739"/>
      <c r="F92" s="108" t="str">
        <f t="shared" si="4"/>
        <v/>
      </c>
    </row>
    <row r="93" spans="1:8" ht="12" customHeight="1">
      <c r="A93" s="894"/>
      <c r="B93" s="894"/>
      <c r="C93" s="122"/>
      <c r="D93" s="739"/>
      <c r="F93" s="108" t="str">
        <f t="shared" si="4"/>
        <v/>
      </c>
    </row>
    <row r="94" spans="1:8" ht="12.75" customHeight="1">
      <c r="A94" s="338"/>
      <c r="B94" s="339" t="s">
        <v>205</v>
      </c>
      <c r="C94" s="122"/>
      <c r="D94" s="341">
        <f>SUM(D87:D93)</f>
        <v>0</v>
      </c>
      <c r="E94" s="252"/>
      <c r="F94" s="342" t="str">
        <f t="shared" si="4"/>
        <v/>
      </c>
      <c r="G94" s="252"/>
      <c r="H94" s="252"/>
    </row>
    <row r="95" spans="1:8" ht="11.25" customHeight="1">
      <c r="A95" s="168" t="s">
        <v>240</v>
      </c>
      <c r="B95" s="169"/>
      <c r="C95" s="122"/>
      <c r="D95" s="163"/>
      <c r="F95" s="160" t="str">
        <f t="shared" si="4"/>
        <v/>
      </c>
    </row>
    <row r="96" spans="1:8" ht="12" customHeight="1">
      <c r="A96" s="170" t="s">
        <v>241</v>
      </c>
      <c r="B96" s="171"/>
      <c r="C96" s="122"/>
      <c r="D96" s="739"/>
      <c r="E96" s="124"/>
      <c r="F96" s="108" t="str">
        <f t="shared" si="4"/>
        <v/>
      </c>
      <c r="G96" s="124"/>
    </row>
    <row r="97" spans="1:8" ht="12" customHeight="1">
      <c r="A97" s="170" t="s">
        <v>242</v>
      </c>
      <c r="B97" s="171"/>
      <c r="C97" s="122"/>
      <c r="D97" s="739"/>
      <c r="E97" s="124"/>
      <c r="F97" s="108" t="str">
        <f t="shared" si="4"/>
        <v/>
      </c>
      <c r="G97" s="124"/>
    </row>
    <row r="98" spans="1:8" ht="12" customHeight="1">
      <c r="A98" s="170" t="s">
        <v>243</v>
      </c>
      <c r="B98" s="171"/>
      <c r="C98" s="122"/>
      <c r="D98" s="739"/>
      <c r="E98" s="124"/>
      <c r="F98" s="108" t="str">
        <f t="shared" si="4"/>
        <v/>
      </c>
      <c r="G98" s="124"/>
    </row>
    <row r="99" spans="1:8" ht="12" customHeight="1">
      <c r="A99" s="390" t="s">
        <v>244</v>
      </c>
      <c r="B99" s="171"/>
      <c r="C99" s="122"/>
      <c r="D99" s="739"/>
      <c r="E99" s="124"/>
      <c r="F99" s="108" t="str">
        <f t="shared" si="4"/>
        <v/>
      </c>
      <c r="G99" s="124"/>
    </row>
    <row r="100" spans="1:8" ht="12" customHeight="1">
      <c r="A100" s="390" t="s">
        <v>245</v>
      </c>
      <c r="B100" s="171"/>
      <c r="C100" s="122"/>
      <c r="D100" s="739"/>
      <c r="E100" s="124"/>
      <c r="F100" s="108" t="str">
        <f t="shared" si="4"/>
        <v/>
      </c>
      <c r="G100" s="124"/>
    </row>
    <row r="101" spans="1:8" ht="12" customHeight="1">
      <c r="A101" s="889"/>
      <c r="B101" s="889"/>
      <c r="C101" s="122"/>
      <c r="D101" s="739"/>
      <c r="E101" s="124"/>
      <c r="F101" s="108" t="str">
        <f t="shared" si="4"/>
        <v/>
      </c>
      <c r="G101" s="124"/>
    </row>
    <row r="102" spans="1:8" ht="12" customHeight="1">
      <c r="A102" s="895"/>
      <c r="B102" s="895"/>
      <c r="C102" s="122"/>
      <c r="D102" s="739"/>
      <c r="E102" s="124"/>
      <c r="F102" s="108" t="str">
        <f t="shared" si="4"/>
        <v/>
      </c>
      <c r="G102" s="124"/>
    </row>
    <row r="103" spans="1:8" s="129" customFormat="1" ht="12.75" customHeight="1">
      <c r="A103" s="338"/>
      <c r="B103" s="339" t="s">
        <v>205</v>
      </c>
      <c r="D103" s="341">
        <f>SUM(D96:D102)</f>
        <v>0</v>
      </c>
      <c r="E103" s="252"/>
      <c r="F103" s="342" t="str">
        <f t="shared" si="4"/>
        <v/>
      </c>
      <c r="G103" s="252"/>
      <c r="H103" s="252"/>
    </row>
    <row r="104" spans="1:8" s="352" customFormat="1" ht="8.25" customHeight="1">
      <c r="A104" s="384"/>
      <c r="B104" s="385"/>
      <c r="C104" s="374"/>
      <c r="D104" s="328"/>
      <c r="F104" s="156"/>
    </row>
    <row r="105" spans="1:8" s="352" customFormat="1" ht="8.25" customHeight="1">
      <c r="A105" s="392"/>
      <c r="B105" s="339"/>
      <c r="C105" s="374"/>
      <c r="D105" s="328"/>
      <c r="F105" s="156"/>
    </row>
    <row r="106" spans="1:8" ht="38.25" customHeight="1">
      <c r="A106" s="893" t="s">
        <v>246</v>
      </c>
      <c r="B106" s="893"/>
      <c r="C106" s="122"/>
      <c r="D106" s="167"/>
      <c r="F106" s="160"/>
    </row>
    <row r="107" spans="1:8" ht="6.75" customHeight="1">
      <c r="A107" s="393"/>
      <c r="B107" s="394"/>
      <c r="C107" s="122"/>
      <c r="D107" s="167"/>
      <c r="F107" s="160"/>
    </row>
    <row r="108" spans="1:8" ht="12" customHeight="1">
      <c r="A108" s="388" t="s">
        <v>225</v>
      </c>
      <c r="B108" s="388"/>
      <c r="C108" s="122"/>
      <c r="D108" s="748"/>
      <c r="F108" s="160"/>
    </row>
    <row r="109" spans="1:8" ht="12" customHeight="1">
      <c r="A109" s="170" t="s">
        <v>226</v>
      </c>
      <c r="B109" s="170"/>
      <c r="C109" s="122"/>
      <c r="D109" s="728"/>
      <c r="E109" s="252"/>
      <c r="F109" s="165" t="str">
        <f t="shared" ref="F109:F142" si="5">IF(D109=0,"",D109/D$59)</f>
        <v/>
      </c>
      <c r="G109" s="252"/>
    </row>
    <row r="110" spans="1:8" ht="12" customHeight="1">
      <c r="A110" s="390" t="s">
        <v>227</v>
      </c>
      <c r="B110" s="170"/>
      <c r="C110" s="122"/>
      <c r="D110" s="746"/>
      <c r="F110" s="108" t="str">
        <f t="shared" si="5"/>
        <v/>
      </c>
    </row>
    <row r="111" spans="1:8" ht="12" customHeight="1">
      <c r="A111" s="170" t="s">
        <v>228</v>
      </c>
      <c r="B111" s="170"/>
      <c r="C111" s="122"/>
      <c r="D111" s="746"/>
      <c r="F111" s="108" t="str">
        <f t="shared" si="5"/>
        <v/>
      </c>
    </row>
    <row r="112" spans="1:8" ht="12" customHeight="1">
      <c r="A112" s="170" t="s">
        <v>229</v>
      </c>
      <c r="B112" s="170"/>
      <c r="C112" s="122"/>
      <c r="D112" s="746"/>
      <c r="F112" s="108" t="str">
        <f t="shared" si="5"/>
        <v/>
      </c>
    </row>
    <row r="113" spans="1:8" ht="12" customHeight="1">
      <c r="A113" s="170" t="s">
        <v>230</v>
      </c>
      <c r="B113" s="170"/>
      <c r="C113" s="122"/>
      <c r="D113" s="746"/>
      <c r="F113" s="108" t="str">
        <f t="shared" si="5"/>
        <v/>
      </c>
    </row>
    <row r="114" spans="1:8" ht="12" customHeight="1">
      <c r="A114" s="170" t="s">
        <v>232</v>
      </c>
      <c r="B114" s="170"/>
      <c r="C114" s="122"/>
      <c r="D114" s="746"/>
      <c r="F114" s="108" t="str">
        <f t="shared" si="5"/>
        <v/>
      </c>
    </row>
    <row r="115" spans="1:8" ht="10.5" customHeight="1">
      <c r="A115" s="391" t="s">
        <v>90</v>
      </c>
      <c r="B115" s="391"/>
      <c r="C115" s="122"/>
      <c r="D115" s="746"/>
      <c r="F115" s="108" t="str">
        <f t="shared" si="5"/>
        <v/>
      </c>
    </row>
    <row r="116" spans="1:8" ht="11.25" customHeight="1">
      <c r="A116" s="889"/>
      <c r="B116" s="889"/>
      <c r="C116" s="122"/>
      <c r="D116" s="746"/>
      <c r="F116" s="108" t="str">
        <f t="shared" si="5"/>
        <v/>
      </c>
    </row>
    <row r="117" spans="1:8" ht="12" customHeight="1">
      <c r="A117" s="889"/>
      <c r="B117" s="889"/>
      <c r="C117" s="122"/>
      <c r="D117" s="746"/>
      <c r="F117" s="108" t="str">
        <f t="shared" si="5"/>
        <v/>
      </c>
    </row>
    <row r="118" spans="1:8" ht="12" customHeight="1">
      <c r="A118" s="395"/>
      <c r="B118" s="563" t="s">
        <v>205</v>
      </c>
      <c r="C118" s="122"/>
      <c r="D118" s="341">
        <f>SUM(D109:D117)</f>
        <v>0</v>
      </c>
      <c r="E118" s="252"/>
      <c r="F118" s="342" t="str">
        <f t="shared" si="5"/>
        <v/>
      </c>
      <c r="G118" s="252"/>
      <c r="H118" s="252"/>
    </row>
    <row r="119" spans="1:8" ht="14.25" customHeight="1">
      <c r="A119" s="168" t="s">
        <v>10</v>
      </c>
      <c r="B119" s="168"/>
      <c r="C119" s="122"/>
      <c r="D119" s="167"/>
      <c r="F119" s="160" t="str">
        <f t="shared" si="5"/>
        <v/>
      </c>
    </row>
    <row r="120" spans="1:8" ht="12" customHeight="1">
      <c r="A120" s="170" t="s">
        <v>231</v>
      </c>
      <c r="B120" s="170"/>
      <c r="C120" s="122"/>
      <c r="D120" s="746"/>
      <c r="F120" s="108" t="str">
        <f t="shared" si="5"/>
        <v/>
      </c>
    </row>
    <row r="121" spans="1:8" ht="12" customHeight="1">
      <c r="A121" s="170" t="s">
        <v>247</v>
      </c>
      <c r="B121" s="170"/>
      <c r="C121" s="122"/>
      <c r="D121" s="746"/>
      <c r="F121" s="108" t="str">
        <f t="shared" si="5"/>
        <v/>
      </c>
    </row>
    <row r="122" spans="1:8" ht="12" customHeight="1">
      <c r="A122" s="170" t="s">
        <v>233</v>
      </c>
      <c r="B122" s="170"/>
      <c r="C122" s="122"/>
      <c r="D122" s="746"/>
      <c r="F122" s="108" t="str">
        <f t="shared" si="5"/>
        <v/>
      </c>
    </row>
    <row r="123" spans="1:8" ht="12" customHeight="1">
      <c r="A123" s="170" t="s">
        <v>248</v>
      </c>
      <c r="B123" s="170"/>
      <c r="C123" s="122"/>
      <c r="D123" s="746"/>
      <c r="F123" s="108" t="str">
        <f t="shared" si="5"/>
        <v/>
      </c>
    </row>
    <row r="124" spans="1:8" ht="12" customHeight="1">
      <c r="A124" s="170" t="s">
        <v>249</v>
      </c>
      <c r="B124" s="170"/>
      <c r="C124" s="122"/>
      <c r="D124" s="746"/>
      <c r="F124" s="108" t="str">
        <f t="shared" si="5"/>
        <v/>
      </c>
    </row>
    <row r="125" spans="1:8" ht="12" customHeight="1">
      <c r="A125" s="391" t="s">
        <v>90</v>
      </c>
      <c r="B125" s="391"/>
      <c r="C125" s="122"/>
      <c r="D125" s="746"/>
      <c r="F125" s="108" t="str">
        <f t="shared" si="5"/>
        <v/>
      </c>
    </row>
    <row r="126" spans="1:8" ht="12" customHeight="1">
      <c r="A126" s="889"/>
      <c r="B126" s="889"/>
      <c r="C126" s="122"/>
      <c r="D126" s="746"/>
      <c r="F126" s="108" t="str">
        <f t="shared" si="5"/>
        <v/>
      </c>
    </row>
    <row r="127" spans="1:8" ht="12" customHeight="1">
      <c r="A127" s="889"/>
      <c r="B127" s="889"/>
      <c r="C127" s="122"/>
      <c r="D127" s="746"/>
      <c r="F127" s="108" t="str">
        <f t="shared" si="5"/>
        <v/>
      </c>
    </row>
    <row r="128" spans="1:8">
      <c r="A128" s="395"/>
      <c r="B128" s="563" t="s">
        <v>205</v>
      </c>
      <c r="C128" s="122"/>
      <c r="D128" s="341">
        <f>SUM(D120:D127)</f>
        <v>0</v>
      </c>
      <c r="E128" s="252"/>
      <c r="F128" s="342" t="str">
        <f t="shared" si="5"/>
        <v/>
      </c>
      <c r="G128" s="252"/>
      <c r="H128" s="252"/>
    </row>
    <row r="129" spans="1:8" s="352" customFormat="1" ht="12" customHeight="1">
      <c r="A129" s="168" t="s">
        <v>236</v>
      </c>
      <c r="B129" s="168"/>
      <c r="C129" s="122"/>
      <c r="D129" s="167"/>
      <c r="E129" s="122"/>
      <c r="F129" s="160" t="str">
        <f t="shared" si="5"/>
        <v/>
      </c>
      <c r="G129" s="122"/>
    </row>
    <row r="130" spans="1:8" s="352" customFormat="1" ht="12" customHeight="1">
      <c r="A130" s="890" t="s">
        <v>250</v>
      </c>
      <c r="B130" s="890"/>
      <c r="C130" s="122"/>
      <c r="D130" s="746"/>
      <c r="E130" s="122"/>
      <c r="F130" s="108" t="str">
        <f t="shared" si="5"/>
        <v/>
      </c>
      <c r="G130" s="122"/>
    </row>
    <row r="131" spans="1:8" s="352" customFormat="1" ht="12" customHeight="1">
      <c r="A131" s="170" t="s">
        <v>238</v>
      </c>
      <c r="B131" s="170"/>
      <c r="C131" s="122"/>
      <c r="D131" s="746"/>
      <c r="E131" s="122"/>
      <c r="F131" s="571" t="str">
        <f t="shared" si="5"/>
        <v/>
      </c>
      <c r="G131" s="122"/>
    </row>
    <row r="132" spans="1:8" s="352" customFormat="1" ht="12" customHeight="1">
      <c r="A132" s="170" t="s">
        <v>251</v>
      </c>
      <c r="B132" s="170"/>
      <c r="C132" s="122"/>
      <c r="D132" s="746"/>
      <c r="E132" s="122"/>
      <c r="F132" s="571" t="str">
        <f t="shared" si="5"/>
        <v/>
      </c>
      <c r="G132" s="122"/>
    </row>
    <row r="133" spans="1:8" ht="12" customHeight="1">
      <c r="A133" s="747" t="s">
        <v>90</v>
      </c>
      <c r="B133" s="747"/>
      <c r="C133" s="122"/>
      <c r="D133" s="746"/>
      <c r="F133" s="571" t="str">
        <f t="shared" si="5"/>
        <v/>
      </c>
    </row>
    <row r="134" spans="1:8" ht="12" customHeight="1">
      <c r="A134" s="891"/>
      <c r="B134" s="891"/>
      <c r="C134" s="122"/>
      <c r="D134" s="746"/>
      <c r="F134" s="571" t="str">
        <f t="shared" si="5"/>
        <v/>
      </c>
    </row>
    <row r="135" spans="1:8" ht="12" customHeight="1">
      <c r="A135" s="892"/>
      <c r="B135" s="892"/>
      <c r="C135" s="122"/>
      <c r="D135" s="746"/>
      <c r="F135" s="571" t="str">
        <f t="shared" si="5"/>
        <v/>
      </c>
    </row>
    <row r="136" spans="1:8" s="352" customFormat="1" ht="12" customHeight="1">
      <c r="A136" s="395"/>
      <c r="B136" s="563" t="s">
        <v>205</v>
      </c>
      <c r="C136" s="122"/>
      <c r="D136" s="341">
        <f>SUM(D130:D135)</f>
        <v>0</v>
      </c>
      <c r="E136" s="252"/>
      <c r="F136" s="575" t="str">
        <f t="shared" si="5"/>
        <v/>
      </c>
      <c r="G136" s="252"/>
      <c r="H136" s="252"/>
    </row>
    <row r="137" spans="1:8" s="352" customFormat="1" ht="10.5" customHeight="1">
      <c r="A137" s="168" t="s">
        <v>240</v>
      </c>
      <c r="B137" s="168"/>
      <c r="C137" s="122"/>
      <c r="D137" s="748"/>
      <c r="E137" s="122"/>
      <c r="F137" s="576" t="str">
        <f t="shared" si="5"/>
        <v/>
      </c>
      <c r="G137" s="122"/>
    </row>
    <row r="138" spans="1:8" s="352" customFormat="1" ht="12" customHeight="1">
      <c r="A138" s="390" t="s">
        <v>252</v>
      </c>
      <c r="B138" s="170"/>
      <c r="C138" s="122"/>
      <c r="D138" s="746"/>
      <c r="E138" s="122"/>
      <c r="F138" s="571" t="str">
        <f t="shared" si="5"/>
        <v/>
      </c>
      <c r="G138" s="122"/>
    </row>
    <row r="139" spans="1:8" ht="12" customHeight="1">
      <c r="A139" s="747" t="s">
        <v>90</v>
      </c>
      <c r="B139" s="747"/>
      <c r="C139" s="716"/>
      <c r="D139" s="746"/>
      <c r="F139" s="571" t="str">
        <f t="shared" si="5"/>
        <v/>
      </c>
    </row>
    <row r="140" spans="1:8" ht="11.25" customHeight="1">
      <c r="A140" s="749"/>
      <c r="B140" s="749"/>
      <c r="C140" s="716"/>
      <c r="D140" s="746"/>
      <c r="F140" s="571" t="str">
        <f t="shared" si="5"/>
        <v/>
      </c>
    </row>
    <row r="141" spans="1:8" ht="12" customHeight="1">
      <c r="A141" s="750"/>
      <c r="B141" s="750"/>
      <c r="C141" s="716"/>
      <c r="D141" s="746"/>
      <c r="F141" s="571" t="str">
        <f t="shared" si="5"/>
        <v/>
      </c>
    </row>
    <row r="142" spans="1:8" s="352" customFormat="1" ht="12" customHeight="1">
      <c r="A142" s="395"/>
      <c r="B142" s="563" t="s">
        <v>205</v>
      </c>
      <c r="C142" s="122"/>
      <c r="D142" s="341">
        <f>SUM(D138:D141)</f>
        <v>0</v>
      </c>
      <c r="E142" s="252"/>
      <c r="F142" s="575" t="str">
        <f t="shared" si="5"/>
        <v/>
      </c>
      <c r="G142" s="252"/>
      <c r="H142" s="252"/>
    </row>
    <row r="143" spans="1:8" s="352" customFormat="1" ht="5.5" customHeight="1">
      <c r="A143" s="395"/>
      <c r="B143" s="395"/>
      <c r="C143" s="122"/>
      <c r="D143" s="149"/>
      <c r="E143" s="122"/>
      <c r="F143" s="109"/>
      <c r="G143" s="122"/>
    </row>
    <row r="144" spans="1:8" s="352" customFormat="1" ht="12.65" customHeight="1">
      <c r="A144" s="396" t="s">
        <v>153</v>
      </c>
      <c r="B144" s="397"/>
      <c r="C144" s="331"/>
      <c r="D144" s="255"/>
      <c r="E144" s="252"/>
      <c r="F144" s="156" t="str">
        <f t="shared" ref="F144:F157" si="6">IF(D144=0,"",D144/D$59)</f>
        <v/>
      </c>
      <c r="G144" s="252"/>
    </row>
    <row r="145" spans="1:8" s="352" customFormat="1" ht="12" customHeight="1">
      <c r="A145" s="364" t="s">
        <v>303</v>
      </c>
      <c r="B145" s="398"/>
      <c r="C145" s="345"/>
      <c r="D145" s="728"/>
      <c r="E145" s="252"/>
      <c r="F145" s="165" t="str">
        <f t="shared" si="6"/>
        <v/>
      </c>
      <c r="G145" s="252"/>
    </row>
    <row r="146" spans="1:8" s="352" customFormat="1" ht="12" customHeight="1">
      <c r="A146" s="364" t="s">
        <v>145</v>
      </c>
      <c r="B146" s="398"/>
      <c r="C146" s="345"/>
      <c r="D146" s="728"/>
      <c r="E146" s="252"/>
      <c r="F146" s="574" t="str">
        <f t="shared" si="6"/>
        <v/>
      </c>
      <c r="G146" s="252"/>
    </row>
    <row r="147" spans="1:8" s="352" customFormat="1" ht="12" customHeight="1">
      <c r="A147" s="364" t="s">
        <v>253</v>
      </c>
      <c r="B147" s="398"/>
      <c r="C147" s="345"/>
      <c r="D147" s="729"/>
      <c r="E147" s="252"/>
      <c r="F147" s="570" t="str">
        <f t="shared" si="6"/>
        <v/>
      </c>
      <c r="G147" s="252"/>
    </row>
    <row r="148" spans="1:8" s="352" customFormat="1" ht="12" customHeight="1">
      <c r="A148" s="364" t="s">
        <v>154</v>
      </c>
      <c r="B148" s="398"/>
      <c r="C148" s="345"/>
      <c r="D148" s="729"/>
      <c r="E148" s="252"/>
      <c r="F148" s="570" t="str">
        <f t="shared" si="6"/>
        <v/>
      </c>
      <c r="G148" s="252"/>
    </row>
    <row r="149" spans="1:8" s="257" customFormat="1" ht="12" customHeight="1">
      <c r="A149" s="364" t="s">
        <v>254</v>
      </c>
      <c r="B149" s="398"/>
      <c r="C149" s="345"/>
      <c r="D149" s="729"/>
      <c r="E149" s="252"/>
      <c r="F149" s="570" t="str">
        <f t="shared" si="6"/>
        <v/>
      </c>
      <c r="G149" s="252"/>
    </row>
    <row r="150" spans="1:8" s="257" customFormat="1" ht="12" customHeight="1">
      <c r="A150" s="364" t="s">
        <v>255</v>
      </c>
      <c r="B150" s="398"/>
      <c r="C150" s="345"/>
      <c r="D150" s="729"/>
      <c r="E150" s="252"/>
      <c r="F150" s="570" t="str">
        <f>IF(D150=0,"",D150/D$59)</f>
        <v/>
      </c>
      <c r="G150" s="252"/>
    </row>
    <row r="151" spans="1:8" ht="12" customHeight="1">
      <c r="A151" s="399" t="s">
        <v>256</v>
      </c>
      <c r="B151" s="398"/>
      <c r="C151" s="345"/>
      <c r="D151" s="729"/>
      <c r="E151" s="252"/>
      <c r="F151" s="570" t="str">
        <f t="shared" si="6"/>
        <v/>
      </c>
      <c r="G151" s="252"/>
    </row>
    <row r="152" spans="1:8" ht="12" customHeight="1">
      <c r="A152" s="364" t="s">
        <v>257</v>
      </c>
      <c r="B152" s="398"/>
      <c r="C152" s="345"/>
      <c r="D152" s="729"/>
      <c r="E152" s="252"/>
      <c r="F152" s="570" t="str">
        <f t="shared" si="6"/>
        <v/>
      </c>
      <c r="G152" s="252"/>
    </row>
    <row r="153" spans="1:8" ht="12" customHeight="1">
      <c r="A153" s="751" t="s">
        <v>90</v>
      </c>
      <c r="B153" s="747"/>
      <c r="C153" s="122"/>
      <c r="D153" s="729"/>
      <c r="E153" s="252"/>
      <c r="F153" s="570" t="str">
        <f t="shared" si="6"/>
        <v/>
      </c>
      <c r="G153" s="252"/>
    </row>
    <row r="154" spans="1:8" ht="12" customHeight="1">
      <c r="A154" s="884"/>
      <c r="B154" s="884"/>
      <c r="C154" s="122"/>
      <c r="D154" s="739"/>
      <c r="F154" s="571" t="str">
        <f t="shared" si="6"/>
        <v/>
      </c>
    </row>
    <row r="155" spans="1:8" ht="12" customHeight="1">
      <c r="A155" s="884"/>
      <c r="B155" s="884"/>
      <c r="C155" s="122"/>
      <c r="D155" s="739"/>
      <c r="F155" s="571" t="str">
        <f t="shared" si="6"/>
        <v/>
      </c>
    </row>
    <row r="156" spans="1:8" ht="12" customHeight="1">
      <c r="A156" s="395"/>
      <c r="B156" s="563" t="s">
        <v>205</v>
      </c>
      <c r="C156" s="400"/>
      <c r="D156" s="341">
        <f>SUM(D145:D155)</f>
        <v>0</v>
      </c>
      <c r="E156" s="252"/>
      <c r="F156" s="575" t="str">
        <f t="shared" si="6"/>
        <v/>
      </c>
      <c r="G156" s="252"/>
      <c r="H156" s="252"/>
    </row>
    <row r="157" spans="1:8" ht="18" customHeight="1">
      <c r="A157" s="401"/>
      <c r="B157" s="562" t="s">
        <v>3</v>
      </c>
      <c r="C157" s="402"/>
      <c r="D157" s="560">
        <f>D75+D85+D94+D103+D118+D128+D136+D142+D156</f>
        <v>0</v>
      </c>
      <c r="E157" s="375"/>
      <c r="F157" s="561" t="str">
        <f t="shared" si="6"/>
        <v/>
      </c>
      <c r="G157" s="375"/>
      <c r="H157" s="376"/>
    </row>
    <row r="158" spans="1:8">
      <c r="A158" s="403" t="s">
        <v>304</v>
      </c>
      <c r="B158" s="404"/>
      <c r="C158" s="122"/>
      <c r="D158" s="167"/>
      <c r="F158" s="160"/>
    </row>
    <row r="159" spans="1:8">
      <c r="A159" s="392"/>
      <c r="B159" s="405"/>
      <c r="C159" s="374"/>
      <c r="E159" s="352"/>
      <c r="F159" s="156"/>
      <c r="G159" s="352"/>
    </row>
    <row r="160" spans="1:8" ht="24.75" customHeight="1">
      <c r="A160" s="885" t="s">
        <v>299</v>
      </c>
      <c r="B160" s="885"/>
      <c r="C160" s="122"/>
      <c r="D160" s="163"/>
      <c r="F160" s="160"/>
    </row>
    <row r="161" spans="1:6">
      <c r="A161" s="364" t="s">
        <v>0</v>
      </c>
      <c r="B161" s="406"/>
      <c r="C161" s="122"/>
      <c r="D161" s="162">
        <f>D59</f>
        <v>0</v>
      </c>
      <c r="F161" s="571" t="str">
        <f>IF(D161=0,"",D161/D$59)</f>
        <v/>
      </c>
    </row>
    <row r="162" spans="1:6">
      <c r="A162" s="364" t="s">
        <v>3</v>
      </c>
      <c r="B162" s="406"/>
      <c r="C162" s="122"/>
      <c r="D162" s="162">
        <f>D157</f>
        <v>0</v>
      </c>
      <c r="F162" s="571" t="str">
        <f>IF(D162=0,"",D162/D$59)</f>
        <v/>
      </c>
    </row>
    <row r="163" spans="1:6" ht="13">
      <c r="A163" s="407" t="s">
        <v>158</v>
      </c>
      <c r="B163" s="408"/>
      <c r="C163" s="172"/>
      <c r="D163" s="548">
        <f>D161-D162</f>
        <v>0</v>
      </c>
      <c r="F163" s="572" t="str">
        <f>IF(D163=0,"",D163/D$59)</f>
        <v/>
      </c>
    </row>
    <row r="164" spans="1:6" ht="13">
      <c r="A164" s="409" t="s">
        <v>159</v>
      </c>
      <c r="B164" s="410"/>
      <c r="C164" s="172"/>
      <c r="D164" s="729"/>
      <c r="F164" s="570" t="str">
        <f t="shared" ref="F164:F175" si="7">IF(D164=0,"",D164/D$59)</f>
        <v/>
      </c>
    </row>
    <row r="165" spans="1:6" ht="13">
      <c r="A165" s="411" t="s">
        <v>160</v>
      </c>
      <c r="B165" s="412"/>
      <c r="C165" s="172"/>
      <c r="D165" s="729"/>
      <c r="F165" s="570" t="str">
        <f t="shared" si="7"/>
        <v/>
      </c>
    </row>
    <row r="166" spans="1:6" ht="13">
      <c r="A166" s="411" t="s">
        <v>161</v>
      </c>
      <c r="B166" s="412"/>
      <c r="C166" s="172"/>
      <c r="D166" s="729"/>
      <c r="F166" s="570" t="str">
        <f t="shared" si="7"/>
        <v/>
      </c>
    </row>
    <row r="167" spans="1:6" ht="13">
      <c r="A167" s="880" t="s">
        <v>162</v>
      </c>
      <c r="B167" s="880"/>
      <c r="C167" s="172"/>
      <c r="D167" s="729"/>
      <c r="F167" s="570" t="str">
        <f t="shared" si="7"/>
        <v/>
      </c>
    </row>
    <row r="168" spans="1:6" ht="13">
      <c r="A168" s="879"/>
      <c r="B168" s="879"/>
      <c r="C168" s="172"/>
      <c r="D168" s="729"/>
      <c r="F168" s="570" t="str">
        <f t="shared" si="7"/>
        <v/>
      </c>
    </row>
    <row r="169" spans="1:6" ht="17.25" customHeight="1">
      <c r="A169" s="415" t="s">
        <v>163</v>
      </c>
      <c r="B169" s="416"/>
      <c r="C169" s="417"/>
      <c r="D169" s="545">
        <f>SUM(D163:D168)</f>
        <v>0</v>
      </c>
      <c r="F169" s="573" t="str">
        <f t="shared" si="7"/>
        <v/>
      </c>
    </row>
    <row r="170" spans="1:6">
      <c r="A170" s="411" t="s">
        <v>164</v>
      </c>
      <c r="B170" s="412"/>
      <c r="C170" s="349"/>
      <c r="D170" s="728"/>
      <c r="F170" s="574" t="str">
        <f t="shared" si="7"/>
        <v/>
      </c>
    </row>
    <row r="171" spans="1:6">
      <c r="A171" s="409" t="s">
        <v>163</v>
      </c>
      <c r="B171" s="410"/>
      <c r="C171" s="419"/>
      <c r="D171" s="125">
        <f>D169</f>
        <v>0</v>
      </c>
      <c r="F171" s="570" t="str">
        <f t="shared" si="7"/>
        <v/>
      </c>
    </row>
    <row r="172" spans="1:6">
      <c r="A172" s="411" t="s">
        <v>165</v>
      </c>
      <c r="B172" s="412"/>
      <c r="C172" s="420"/>
      <c r="D172" s="729"/>
      <c r="F172" s="570" t="str">
        <f t="shared" si="7"/>
        <v/>
      </c>
    </row>
    <row r="173" spans="1:6" ht="15.75" customHeight="1">
      <c r="A173" s="411" t="s">
        <v>166</v>
      </c>
      <c r="B173" s="412"/>
      <c r="C173" s="421"/>
      <c r="D173" s="729"/>
      <c r="F173" s="570" t="str">
        <f t="shared" si="7"/>
        <v/>
      </c>
    </row>
    <row r="174" spans="1:6">
      <c r="A174" s="411" t="s">
        <v>162</v>
      </c>
      <c r="B174" s="412"/>
      <c r="C174" s="417"/>
      <c r="D174" s="729"/>
      <c r="F174" s="570" t="str">
        <f t="shared" si="7"/>
        <v/>
      </c>
    </row>
    <row r="175" spans="1:6" ht="15" customHeight="1">
      <c r="A175" s="413"/>
      <c r="B175" s="414"/>
      <c r="C175" s="422"/>
      <c r="D175" s="728"/>
      <c r="F175" s="574" t="str">
        <f t="shared" si="7"/>
        <v/>
      </c>
    </row>
    <row r="176" spans="1:6" ht="23.25" customHeight="1">
      <c r="A176" s="886" t="s">
        <v>258</v>
      </c>
      <c r="B176" s="886"/>
      <c r="C176" s="417"/>
      <c r="D176" s="548">
        <f>SUM(D170:D175)</f>
        <v>0</v>
      </c>
      <c r="F176" s="564" t="str">
        <f>IF(D176=0,"",D176/D$59)</f>
        <v/>
      </c>
    </row>
    <row r="177" spans="1:8" ht="21" customHeight="1">
      <c r="A177" s="423" t="s">
        <v>168</v>
      </c>
      <c r="B177" s="424"/>
      <c r="C177" s="417"/>
      <c r="D177" s="548">
        <f>SUM(D172:D176)</f>
        <v>0</v>
      </c>
      <c r="F177" s="156"/>
    </row>
    <row r="178" spans="1:8" ht="8.25" customHeight="1">
      <c r="A178" s="425"/>
      <c r="B178" s="416"/>
      <c r="E178" s="352"/>
      <c r="F178" s="156"/>
      <c r="G178" s="328"/>
    </row>
    <row r="179" spans="1:8" s="124" customFormat="1" ht="11.25" customHeight="1">
      <c r="A179" s="427" t="s">
        <v>169</v>
      </c>
      <c r="B179" s="428"/>
      <c r="E179" s="255"/>
      <c r="F179" s="252"/>
      <c r="G179" s="135"/>
      <c r="H179" s="135"/>
    </row>
    <row r="180" spans="1:8" s="124" customFormat="1" ht="12">
      <c r="A180" s="429" t="s">
        <v>170</v>
      </c>
      <c r="B180" s="430"/>
      <c r="C180" s="157"/>
      <c r="D180" s="736"/>
      <c r="E180" s="131"/>
      <c r="F180" s="565" t="str">
        <f>IF(D182=0,"",D180/D182)</f>
        <v/>
      </c>
      <c r="G180" s="157"/>
    </row>
    <row r="181" spans="1:8" s="124" customFormat="1" ht="12">
      <c r="A181" s="431" t="s">
        <v>171</v>
      </c>
      <c r="B181" s="428"/>
      <c r="D181" s="729"/>
      <c r="E181" s="252"/>
      <c r="F181" s="566" t="str">
        <f>IF(D182=0,"",D181/D182)</f>
        <v/>
      </c>
    </row>
    <row r="182" spans="1:8" s="124" customFormat="1" ht="11.5">
      <c r="A182" s="235" t="s">
        <v>172</v>
      </c>
      <c r="B182" s="432"/>
      <c r="C182" s="129"/>
      <c r="D182" s="545">
        <f>SUM(D180:D181)</f>
        <v>0</v>
      </c>
      <c r="E182" s="254"/>
      <c r="F182" s="567" t="str">
        <f>IF(D182=0,"",F180+F181)</f>
        <v/>
      </c>
      <c r="G182" s="129"/>
    </row>
    <row r="183" spans="1:8" s="124" customFormat="1" ht="6" customHeight="1">
      <c r="A183" s="433"/>
      <c r="B183" s="434"/>
      <c r="C183" s="158"/>
      <c r="D183" s="133"/>
      <c r="E183" s="134"/>
      <c r="F183" s="568"/>
      <c r="G183" s="158"/>
    </row>
    <row r="184" spans="1:8" ht="9.75" customHeight="1">
      <c r="A184" s="425"/>
      <c r="B184" s="416"/>
      <c r="E184" s="352"/>
      <c r="F184" s="566"/>
      <c r="G184" s="328"/>
    </row>
    <row r="185" spans="1:8" ht="13">
      <c r="A185" s="173" t="s">
        <v>173</v>
      </c>
      <c r="B185" s="174"/>
      <c r="E185" s="352"/>
      <c r="F185" s="566" t="s">
        <v>5</v>
      </c>
      <c r="G185" s="328"/>
    </row>
    <row r="186" spans="1:8" ht="8.25" customHeight="1">
      <c r="A186" s="425"/>
      <c r="B186" s="416"/>
      <c r="E186" s="352"/>
      <c r="F186" s="566"/>
      <c r="G186" s="328"/>
    </row>
    <row r="187" spans="1:8" ht="13">
      <c r="A187" s="435" t="s">
        <v>174</v>
      </c>
      <c r="B187" s="436"/>
      <c r="C187" s="437"/>
      <c r="D187" s="753"/>
      <c r="E187" s="175"/>
      <c r="F187" s="569" t="str">
        <f>IF(D187=0,"",D187/D$59)</f>
        <v/>
      </c>
      <c r="G187" s="175"/>
    </row>
    <row r="188" spans="1:8">
      <c r="A188" s="438" t="s">
        <v>175</v>
      </c>
      <c r="B188" s="410"/>
      <c r="D188" s="729"/>
      <c r="E188" s="252"/>
      <c r="F188" s="570" t="str">
        <f>IF(D188=0,"",D188/D$59)</f>
        <v/>
      </c>
      <c r="G188" s="252"/>
    </row>
    <row r="189" spans="1:8">
      <c r="A189" s="438" t="s">
        <v>176</v>
      </c>
      <c r="B189" s="410"/>
      <c r="D189" s="729"/>
      <c r="E189" s="252"/>
      <c r="F189" s="570" t="str">
        <f>IF(D189=0,"",D189/D$59)</f>
        <v/>
      </c>
      <c r="G189" s="252"/>
    </row>
    <row r="190" spans="1:8">
      <c r="A190" s="439" t="s">
        <v>177</v>
      </c>
      <c r="B190" s="440"/>
      <c r="D190" s="548">
        <f>SUM(D187:D189)</f>
        <v>0</v>
      </c>
      <c r="E190" s="254"/>
      <c r="F190" s="572" t="str">
        <f>IF(D190=0,"",D190/D$59)</f>
        <v/>
      </c>
      <c r="G190" s="254"/>
    </row>
    <row r="191" spans="1:8" ht="5.25" customHeight="1">
      <c r="A191" s="441"/>
      <c r="B191" s="442"/>
      <c r="C191" s="443"/>
      <c r="D191" s="176"/>
      <c r="E191" s="177"/>
      <c r="F191" s="568"/>
      <c r="G191" s="177"/>
    </row>
    <row r="192" spans="1:8" ht="8.25" customHeight="1">
      <c r="A192" s="417"/>
      <c r="B192" s="440"/>
      <c r="E192" s="352"/>
      <c r="F192" s="566"/>
      <c r="G192" s="352"/>
    </row>
    <row r="193" spans="1:10" ht="13">
      <c r="A193" s="178" t="s">
        <v>178</v>
      </c>
      <c r="B193" s="179"/>
      <c r="E193" s="352"/>
      <c r="F193" s="566"/>
      <c r="G193" s="352"/>
    </row>
    <row r="194" spans="1:10" ht="9.75" customHeight="1">
      <c r="A194" s="178"/>
      <c r="B194" s="179"/>
      <c r="E194" s="352"/>
      <c r="F194" s="566"/>
      <c r="G194" s="352"/>
    </row>
    <row r="195" spans="1:10" ht="13">
      <c r="A195" s="435" t="s">
        <v>179</v>
      </c>
      <c r="B195" s="436"/>
      <c r="C195" s="437"/>
      <c r="D195" s="753"/>
      <c r="E195" s="175"/>
      <c r="F195" s="569" t="str">
        <f>IF(D195=0,"",D195/D$59)</f>
        <v/>
      </c>
      <c r="G195" s="175"/>
    </row>
    <row r="196" spans="1:10">
      <c r="A196" s="444" t="s">
        <v>180</v>
      </c>
      <c r="B196" s="445"/>
      <c r="D196" s="729"/>
      <c r="E196" s="252"/>
      <c r="F196" s="570" t="str">
        <f>IF(D196=0,"",D196/D$59)</f>
        <v/>
      </c>
      <c r="G196" s="252"/>
    </row>
    <row r="197" spans="1:10">
      <c r="A197" s="438" t="s">
        <v>181</v>
      </c>
      <c r="B197" s="410"/>
      <c r="D197" s="729"/>
      <c r="E197" s="252"/>
      <c r="F197" s="570" t="str">
        <f>IF(D197=0,"",D197/D$59)</f>
        <v/>
      </c>
      <c r="G197" s="252"/>
    </row>
    <row r="198" spans="1:10">
      <c r="A198" s="446" t="s">
        <v>162</v>
      </c>
      <c r="B198" s="412"/>
      <c r="D198" s="729"/>
      <c r="E198" s="252"/>
      <c r="F198" s="570" t="str">
        <f>IF(D198=0,"",D198/D$59)</f>
        <v/>
      </c>
      <c r="G198" s="252"/>
    </row>
    <row r="199" spans="1:10">
      <c r="A199" s="439" t="s">
        <v>182</v>
      </c>
      <c r="B199" s="447"/>
      <c r="D199" s="548">
        <f>SUM(D195:D198)</f>
        <v>0</v>
      </c>
      <c r="E199" s="254"/>
      <c r="F199" s="572" t="str">
        <f>IF(D199=0,"",D199/D$59)</f>
        <v/>
      </c>
      <c r="G199" s="254"/>
    </row>
    <row r="200" spans="1:10" ht="5.25" customHeight="1">
      <c r="A200" s="441"/>
      <c r="B200" s="442"/>
      <c r="C200" s="443"/>
      <c r="D200" s="176"/>
      <c r="E200" s="177"/>
      <c r="F200" s="418"/>
      <c r="G200" s="177"/>
    </row>
    <row r="201" spans="1:10" ht="9.75" customHeight="1">
      <c r="A201" s="448"/>
      <c r="B201" s="445"/>
      <c r="C201" s="257"/>
      <c r="D201" s="449"/>
      <c r="E201" s="257"/>
      <c r="F201" s="450"/>
      <c r="G201" s="257"/>
    </row>
    <row r="202" spans="1:10" ht="13.5" customHeight="1">
      <c r="A202" s="382" t="s">
        <v>125</v>
      </c>
      <c r="B202" s="383"/>
      <c r="C202" s="257"/>
      <c r="D202" s="449"/>
      <c r="E202" s="257"/>
      <c r="F202" s="450"/>
      <c r="G202" s="257"/>
    </row>
    <row r="203" spans="1:10" ht="33" customHeight="1">
      <c r="A203" s="887" t="s">
        <v>259</v>
      </c>
      <c r="B203" s="888"/>
      <c r="C203" s="888"/>
      <c r="D203" s="888"/>
      <c r="E203" s="888"/>
      <c r="F203" s="888"/>
      <c r="G203" s="888"/>
      <c r="H203" s="451"/>
    </row>
    <row r="204" spans="1:10">
      <c r="A204" s="377" t="s">
        <v>260</v>
      </c>
      <c r="B204" s="452"/>
      <c r="C204" s="122"/>
      <c r="D204" s="137"/>
      <c r="F204" s="160"/>
    </row>
    <row r="205" spans="1:10">
      <c r="A205" s="187"/>
      <c r="B205" s="190"/>
      <c r="C205" s="4"/>
      <c r="D205" s="4"/>
      <c r="E205" s="135"/>
      <c r="F205" s="4"/>
      <c r="G205" s="4"/>
      <c r="H205" s="135"/>
      <c r="I205" s="135"/>
      <c r="J205" s="4"/>
    </row>
    <row r="206" spans="1:10">
      <c r="A206" s="187"/>
      <c r="B206" s="190"/>
      <c r="C206" s="4"/>
      <c r="D206" s="4"/>
      <c r="E206" s="135"/>
      <c r="F206" s="4"/>
      <c r="G206" s="4"/>
      <c r="H206" s="135"/>
      <c r="I206" s="135"/>
      <c r="J206" s="4"/>
    </row>
    <row r="207" spans="1:10">
      <c r="A207" s="187"/>
      <c r="B207" s="190"/>
      <c r="C207" s="4"/>
      <c r="D207" s="4"/>
      <c r="E207" s="135"/>
      <c r="F207" s="4"/>
      <c r="G207" s="4"/>
      <c r="H207" s="135"/>
      <c r="I207" s="135"/>
      <c r="J207" s="4"/>
    </row>
    <row r="208" spans="1:10" s="124" customFormat="1" ht="14">
      <c r="A208" s="868" t="str">
        <f>"Situation financière affichant un déficit accumulé supérieur à 10 %"</f>
        <v>Situation financière affichant un déficit accumulé supérieur à 10 %</v>
      </c>
      <c r="B208" s="868"/>
      <c r="C208" s="868"/>
      <c r="D208" s="868"/>
      <c r="E208" s="868"/>
      <c r="F208" s="868"/>
      <c r="G208" s="496"/>
      <c r="H208" s="475"/>
    </row>
    <row r="209" spans="1:8" s="124" customFormat="1" ht="40.5" customHeight="1">
      <c r="A209" s="850" t="s">
        <v>327</v>
      </c>
      <c r="B209" s="850"/>
      <c r="C209" s="850"/>
      <c r="D209" s="850"/>
      <c r="E209" s="850"/>
      <c r="F209" s="850"/>
      <c r="G209" s="497"/>
      <c r="H209" s="475"/>
    </row>
    <row r="210" spans="1:8" s="716" customFormat="1">
      <c r="A210" s="712"/>
      <c r="B210" s="713"/>
      <c r="C210" s="706"/>
      <c r="D210" s="706"/>
      <c r="E210" s="706"/>
      <c r="F210" s="714"/>
      <c r="G210" s="715"/>
      <c r="H210" s="706"/>
    </row>
    <row r="211" spans="1:8" s="716" customFormat="1">
      <c r="A211" s="712"/>
      <c r="B211" s="713"/>
      <c r="C211" s="706"/>
      <c r="D211" s="706"/>
      <c r="E211" s="706"/>
      <c r="F211" s="714"/>
      <c r="G211" s="715"/>
      <c r="H211" s="706"/>
    </row>
    <row r="212" spans="1:8" s="716" customFormat="1">
      <c r="A212" s="712"/>
      <c r="B212" s="713"/>
      <c r="C212" s="706"/>
      <c r="D212" s="706"/>
      <c r="E212" s="706"/>
      <c r="F212" s="714"/>
      <c r="G212" s="715"/>
      <c r="H212" s="706"/>
    </row>
    <row r="213" spans="1:8" s="716" customFormat="1">
      <c r="A213" s="712"/>
      <c r="B213" s="713"/>
      <c r="C213" s="706"/>
      <c r="D213" s="706"/>
      <c r="E213" s="706"/>
      <c r="F213" s="714"/>
      <c r="G213" s="715"/>
      <c r="H213" s="706"/>
    </row>
    <row r="214" spans="1:8" s="716" customFormat="1">
      <c r="A214" s="712"/>
      <c r="B214" s="713"/>
      <c r="C214" s="706"/>
      <c r="D214" s="706"/>
      <c r="E214" s="706"/>
      <c r="F214" s="714"/>
      <c r="G214" s="715"/>
      <c r="H214" s="706"/>
    </row>
    <row r="215" spans="1:8" s="716" customFormat="1">
      <c r="A215" s="712"/>
      <c r="B215" s="713"/>
      <c r="C215" s="706"/>
      <c r="D215" s="706"/>
      <c r="E215" s="706"/>
      <c r="F215" s="714"/>
      <c r="G215" s="715"/>
      <c r="H215" s="706"/>
    </row>
    <row r="216" spans="1:8" s="716" customFormat="1">
      <c r="A216" s="712"/>
      <c r="B216" s="713"/>
      <c r="C216" s="706"/>
      <c r="D216" s="706"/>
      <c r="E216" s="706"/>
      <c r="F216" s="714"/>
      <c r="G216" s="715"/>
      <c r="H216" s="706"/>
    </row>
    <row r="217" spans="1:8" s="716" customFormat="1">
      <c r="A217" s="712"/>
      <c r="B217" s="713"/>
      <c r="C217" s="706"/>
      <c r="D217" s="706"/>
      <c r="E217" s="706"/>
      <c r="F217" s="714"/>
      <c r="G217" s="715"/>
      <c r="H217" s="706"/>
    </row>
    <row r="218" spans="1:8" s="716" customFormat="1">
      <c r="A218" s="712"/>
      <c r="B218" s="713"/>
      <c r="C218" s="706"/>
      <c r="D218" s="706"/>
      <c r="E218" s="706"/>
      <c r="F218" s="714"/>
      <c r="G218" s="715"/>
      <c r="H218" s="706"/>
    </row>
    <row r="219" spans="1:8" s="716" customFormat="1">
      <c r="A219" s="712"/>
      <c r="B219" s="713"/>
      <c r="C219" s="706"/>
      <c r="D219" s="706"/>
      <c r="E219" s="706"/>
      <c r="F219" s="714"/>
      <c r="G219" s="715"/>
      <c r="H219" s="706"/>
    </row>
    <row r="220" spans="1:8" s="716" customFormat="1">
      <c r="A220" s="712"/>
      <c r="B220" s="713"/>
      <c r="C220" s="706"/>
      <c r="D220" s="706"/>
      <c r="E220" s="706"/>
      <c r="F220" s="714"/>
      <c r="G220" s="715"/>
      <c r="H220" s="706"/>
    </row>
    <row r="221" spans="1:8" s="716" customFormat="1">
      <c r="A221" s="712"/>
      <c r="B221" s="713"/>
      <c r="C221" s="706"/>
      <c r="D221" s="706"/>
      <c r="E221" s="706"/>
      <c r="F221" s="714"/>
      <c r="G221" s="715"/>
      <c r="H221" s="706"/>
    </row>
    <row r="222" spans="1:8" s="716" customFormat="1">
      <c r="A222" s="712"/>
      <c r="B222" s="712"/>
      <c r="C222" s="717"/>
      <c r="D222" s="717"/>
      <c r="E222" s="718"/>
      <c r="F222" s="719"/>
    </row>
    <row r="223" spans="1:8" s="716" customFormat="1">
      <c r="A223" s="712"/>
      <c r="B223" s="712"/>
      <c r="C223" s="717"/>
      <c r="D223" s="717"/>
      <c r="E223" s="718"/>
      <c r="F223" s="719"/>
    </row>
    <row r="224" spans="1:8" s="716" customFormat="1">
      <c r="A224" s="712"/>
      <c r="B224" s="712"/>
      <c r="C224" s="717"/>
      <c r="D224" s="717"/>
      <c r="E224" s="718"/>
      <c r="F224" s="719"/>
    </row>
    <row r="225" spans="1:8" s="124" customFormat="1" ht="14">
      <c r="A225" s="868" t="str">
        <f>"Situation financière affichant un surplus accumulé supérieur à 35 %"</f>
        <v>Situation financière affichant un surplus accumulé supérieur à 35 %</v>
      </c>
      <c r="B225" s="868"/>
      <c r="C225" s="868"/>
      <c r="D225" s="868"/>
      <c r="E225" s="868"/>
      <c r="F225" s="868"/>
      <c r="G225" s="496"/>
      <c r="H225" s="475"/>
    </row>
    <row r="226" spans="1:8" s="124" customFormat="1" ht="27.75" customHeight="1">
      <c r="A226" s="850" t="s">
        <v>332</v>
      </c>
      <c r="B226" s="850"/>
      <c r="C226" s="850"/>
      <c r="D226" s="850"/>
      <c r="E226" s="850"/>
      <c r="F226" s="850"/>
      <c r="G226" s="497"/>
      <c r="H226" s="475"/>
    </row>
    <row r="227" spans="1:8" s="716" customFormat="1">
      <c r="A227" s="712"/>
      <c r="B227" s="713"/>
      <c r="C227" s="706"/>
      <c r="D227" s="706"/>
      <c r="E227" s="706"/>
      <c r="F227" s="714"/>
      <c r="G227" s="715"/>
      <c r="H227" s="706"/>
    </row>
    <row r="228" spans="1:8" s="716" customFormat="1">
      <c r="A228" s="712"/>
      <c r="B228" s="713"/>
      <c r="C228" s="706"/>
      <c r="D228" s="706"/>
      <c r="E228" s="706"/>
      <c r="F228" s="714"/>
      <c r="G228" s="715"/>
      <c r="H228" s="706"/>
    </row>
    <row r="229" spans="1:8" s="716" customFormat="1">
      <c r="A229" s="712"/>
      <c r="B229" s="713"/>
      <c r="C229" s="706"/>
      <c r="D229" s="706"/>
      <c r="E229" s="706"/>
      <c r="F229" s="714"/>
      <c r="G229" s="715"/>
      <c r="H229" s="706"/>
    </row>
    <row r="230" spans="1:8" s="716" customFormat="1">
      <c r="A230" s="712"/>
      <c r="B230" s="713"/>
      <c r="C230" s="706"/>
      <c r="D230" s="706"/>
      <c r="E230" s="706"/>
      <c r="F230" s="714"/>
      <c r="G230" s="715"/>
      <c r="H230" s="706"/>
    </row>
    <row r="231" spans="1:8" s="716" customFormat="1">
      <c r="A231" s="712"/>
      <c r="B231" s="713"/>
      <c r="C231" s="706"/>
      <c r="D231" s="706"/>
      <c r="E231" s="706"/>
      <c r="F231" s="714"/>
      <c r="G231" s="715"/>
      <c r="H231" s="706"/>
    </row>
    <row r="232" spans="1:8" s="716" customFormat="1">
      <c r="A232" s="712"/>
      <c r="B232" s="713"/>
      <c r="C232" s="706"/>
      <c r="D232" s="706"/>
      <c r="E232" s="706"/>
      <c r="F232" s="714"/>
      <c r="G232" s="715"/>
      <c r="H232" s="706"/>
    </row>
    <row r="233" spans="1:8" s="716" customFormat="1">
      <c r="A233" s="712"/>
      <c r="B233" s="713"/>
      <c r="C233" s="706"/>
      <c r="D233" s="706"/>
      <c r="E233" s="706"/>
      <c r="F233" s="714"/>
      <c r="G233" s="715"/>
      <c r="H233" s="706"/>
    </row>
    <row r="234" spans="1:8" s="716" customFormat="1">
      <c r="A234" s="712"/>
      <c r="B234" s="713"/>
      <c r="C234" s="706"/>
      <c r="D234" s="706"/>
      <c r="E234" s="706"/>
      <c r="F234" s="714"/>
      <c r="G234" s="715"/>
      <c r="H234" s="706"/>
    </row>
    <row r="235" spans="1:8" s="716" customFormat="1">
      <c r="A235" s="712"/>
      <c r="B235" s="713"/>
      <c r="C235" s="706"/>
      <c r="D235" s="706"/>
      <c r="E235" s="706"/>
      <c r="F235" s="714"/>
      <c r="G235" s="715"/>
      <c r="H235" s="706"/>
    </row>
    <row r="236" spans="1:8" s="716" customFormat="1">
      <c r="A236" s="712"/>
      <c r="B236" s="713"/>
      <c r="C236" s="706"/>
      <c r="D236" s="706"/>
      <c r="E236" s="706"/>
      <c r="F236" s="714"/>
      <c r="G236" s="715"/>
      <c r="H236" s="706"/>
    </row>
    <row r="237" spans="1:8" s="716" customFormat="1">
      <c r="A237" s="712"/>
      <c r="B237" s="712"/>
      <c r="C237" s="717"/>
      <c r="D237" s="717"/>
      <c r="E237" s="718"/>
      <c r="F237" s="719"/>
    </row>
    <row r="238" spans="1:8" s="716" customFormat="1">
      <c r="A238" s="712"/>
      <c r="B238" s="712"/>
      <c r="C238" s="717"/>
      <c r="D238" s="717"/>
      <c r="E238" s="718"/>
      <c r="F238" s="719"/>
    </row>
    <row r="239" spans="1:8" s="716" customFormat="1">
      <c r="A239" s="712"/>
      <c r="B239" s="712"/>
      <c r="C239" s="717"/>
      <c r="D239" s="717"/>
      <c r="E239" s="718"/>
      <c r="F239" s="719"/>
    </row>
    <row r="240" spans="1:8" s="716" customFormat="1">
      <c r="A240" s="712"/>
      <c r="B240" s="712"/>
      <c r="C240" s="717"/>
      <c r="D240" s="717"/>
      <c r="E240" s="718"/>
      <c r="F240" s="719"/>
    </row>
    <row r="241" spans="1:6" s="706" customFormat="1">
      <c r="A241" s="720"/>
      <c r="B241" s="721"/>
      <c r="C241" s="721"/>
      <c r="F241" s="715"/>
    </row>
    <row r="242" spans="1:6" s="706" customFormat="1">
      <c r="A242" s="720"/>
      <c r="B242" s="721"/>
      <c r="C242" s="721"/>
      <c r="F242" s="715"/>
    </row>
    <row r="243" spans="1:6" s="706" customFormat="1">
      <c r="A243" s="720"/>
      <c r="B243" s="721"/>
      <c r="C243" s="721"/>
      <c r="F243" s="715"/>
    </row>
    <row r="244" spans="1:6" s="716" customFormat="1">
      <c r="A244" s="754"/>
      <c r="B244" s="754"/>
      <c r="F244" s="715"/>
    </row>
    <row r="245" spans="1:6" s="716" customFormat="1">
      <c r="A245" s="755"/>
      <c r="B245" s="756"/>
      <c r="C245" s="757"/>
      <c r="D245" s="758"/>
      <c r="F245" s="759"/>
    </row>
  </sheetData>
  <sheetProtection insertRows="0"/>
  <mergeCells count="43">
    <mergeCell ref="A20:B20"/>
    <mergeCell ref="A16:B16"/>
    <mergeCell ref="A17:B17"/>
    <mergeCell ref="A63:B63"/>
    <mergeCell ref="A22:B22"/>
    <mergeCell ref="A23:B23"/>
    <mergeCell ref="A24:B24"/>
    <mergeCell ref="A32:B32"/>
    <mergeCell ref="A34:B34"/>
    <mergeCell ref="A35:B35"/>
    <mergeCell ref="A38:B38"/>
    <mergeCell ref="A39:B39"/>
    <mergeCell ref="A46:B46"/>
    <mergeCell ref="A52:B52"/>
    <mergeCell ref="A57:B57"/>
    <mergeCell ref="A135:B135"/>
    <mergeCell ref="A154:B154"/>
    <mergeCell ref="A117:B117"/>
    <mergeCell ref="A65:B65"/>
    <mergeCell ref="A83:B83"/>
    <mergeCell ref="A84:B84"/>
    <mergeCell ref="A92:B92"/>
    <mergeCell ref="A93:B93"/>
    <mergeCell ref="A101:B101"/>
    <mergeCell ref="A102:B102"/>
    <mergeCell ref="A106:B106"/>
    <mergeCell ref="A116:B116"/>
    <mergeCell ref="A168:B168"/>
    <mergeCell ref="A167:B167"/>
    <mergeCell ref="A225:F225"/>
    <mergeCell ref="A226:F226"/>
    <mergeCell ref="C5:H5"/>
    <mergeCell ref="C6:H6"/>
    <mergeCell ref="A208:F208"/>
    <mergeCell ref="A209:F209"/>
    <mergeCell ref="A155:B155"/>
    <mergeCell ref="A160:B160"/>
    <mergeCell ref="A176:B176"/>
    <mergeCell ref="A203:G203"/>
    <mergeCell ref="A126:B126"/>
    <mergeCell ref="A127:B127"/>
    <mergeCell ref="A130:B130"/>
    <mergeCell ref="A134:B134"/>
  </mergeCells>
  <conditionalFormatting sqref="I6">
    <cfRule type="containsText" dxfId="6" priority="2" operator="containsText" text="Information">
      <formula>NOT(ISERROR(SEARCH("Information",I6)))</formula>
    </cfRule>
  </conditionalFormatting>
  <conditionalFormatting sqref="C6:H6">
    <cfRule type="expression" dxfId="5" priority="1">
      <formula>$I$6&lt;&gt;""</formula>
    </cfRule>
  </conditionalFormatting>
  <dataValidations count="1">
    <dataValidation type="list" allowBlank="1" showInputMessage="1" showErrorMessage="1" sqref="C6">
      <formula1>"«Choisir»,2022,2023"</formula1>
    </dataValidation>
  </dataValidations>
  <pageMargins left="0.55118110236220474" right="0.51181102362204722" top="0.31496062992125984" bottom="0.39370078740157483" header="0" footer="0.23622047244094491"/>
  <pageSetup scale="90" firstPageNumber="25" fitToHeight="0" orientation="portrait" r:id="rId1"/>
  <headerFooter alignWithMargins="0">
    <oddFooter>&amp;LEfficacité organisationnelle&amp;CNouveau demandeur&amp;R&amp;8Mission 2024-2028</oddFooter>
  </headerFooter>
  <rowBreaks count="4" manualBreakCount="4">
    <brk id="61" max="16383" man="1"/>
    <brk id="105" max="16383" man="1"/>
    <brk id="159" max="16383" man="1"/>
    <brk id="205" max="16383" man="1"/>
  </rowBreaks>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39997558519241921"/>
  </sheetPr>
  <dimension ref="A1:J220"/>
  <sheetViews>
    <sheetView showGridLines="0" showZeros="0" zoomScale="110" zoomScaleNormal="110" zoomScaleSheetLayoutView="100" workbookViewId="0">
      <selection activeCell="B5" sqref="B5"/>
    </sheetView>
  </sheetViews>
  <sheetFormatPr baseColWidth="10" defaultColWidth="11.453125" defaultRowHeight="12.5"/>
  <cols>
    <col min="1" max="1" width="26.1796875" style="187" customWidth="1"/>
    <col min="2" max="2" width="47" style="190" customWidth="1"/>
    <col min="3" max="3" width="4.453125" style="122" customWidth="1"/>
    <col min="4" max="4" width="14.26953125" style="276" customWidth="1"/>
    <col min="5" max="5" width="6.54296875" style="122" customWidth="1"/>
    <col min="6" max="6" width="12.81640625" style="122" customWidth="1"/>
    <col min="7" max="7" width="4.81640625" style="122" customWidth="1"/>
    <col min="8" max="16384" width="11.453125" style="122"/>
  </cols>
  <sheetData>
    <row r="1" spans="1:8" s="275" customFormat="1" ht="22.5" customHeight="1">
      <c r="A1" s="271" t="s">
        <v>310</v>
      </c>
      <c r="B1" s="272"/>
      <c r="C1" s="272"/>
      <c r="D1" s="273"/>
      <c r="E1" s="136"/>
      <c r="F1" s="274"/>
      <c r="G1" s="272"/>
    </row>
    <row r="2" spans="1:8" ht="3" customHeight="1">
      <c r="A2" s="183"/>
      <c r="B2" s="183"/>
    </row>
    <row r="3" spans="1:8" ht="6" customHeight="1">
      <c r="A3" s="122"/>
      <c r="B3" s="122"/>
      <c r="D3" s="122"/>
    </row>
    <row r="4" spans="1:8" ht="13.5" customHeight="1">
      <c r="A4" s="248" t="s">
        <v>184</v>
      </c>
      <c r="B4" s="597">
        <f>'1-Identification'!C8</f>
        <v>0</v>
      </c>
      <c r="C4" s="249"/>
      <c r="D4" s="249"/>
      <c r="E4" s="249"/>
      <c r="F4" s="249"/>
      <c r="G4" s="249"/>
    </row>
    <row r="5" spans="1:8" s="4" customFormat="1" ht="14.15" customHeight="1">
      <c r="A5" s="615" t="s">
        <v>261</v>
      </c>
      <c r="B5" s="797"/>
      <c r="C5" s="186" t="str">
        <f>IF(AND(B5="",D75&gt;0),"Information manquante; corrigez","")</f>
        <v/>
      </c>
      <c r="F5" s="135"/>
    </row>
    <row r="6" spans="1:8" s="4" customFormat="1" ht="28.5" customHeight="1">
      <c r="A6" s="187"/>
      <c r="B6" s="186"/>
      <c r="C6" s="851" t="s">
        <v>320</v>
      </c>
      <c r="D6" s="852"/>
      <c r="E6" s="852"/>
      <c r="F6" s="853"/>
      <c r="G6" s="188"/>
    </row>
    <row r="7" spans="1:8" s="189" customFormat="1" ht="15" customHeight="1">
      <c r="C7" s="917" t="s">
        <v>262</v>
      </c>
      <c r="D7" s="918"/>
      <c r="E7" s="918"/>
      <c r="F7" s="919"/>
      <c r="G7" s="250"/>
      <c r="H7" s="796" t="str">
        <f>IF(AND(C7="«Choisir»",D75&gt;0),"Information manquante, SVP corrigez la situation.","")</f>
        <v/>
      </c>
    </row>
    <row r="8" spans="1:8" s="4" customFormat="1" ht="13.5" customHeight="1">
      <c r="A8" s="214" t="s">
        <v>319</v>
      </c>
      <c r="B8" s="190"/>
      <c r="C8" s="511"/>
      <c r="D8" s="586"/>
      <c r="E8" s="586"/>
      <c r="F8" s="161"/>
      <c r="G8" s="99"/>
    </row>
    <row r="9" spans="1:8" s="124" customFormat="1" ht="11.25" customHeight="1">
      <c r="A9" s="479" t="s">
        <v>282</v>
      </c>
      <c r="B9" s="479"/>
      <c r="C9" s="587"/>
      <c r="D9" s="549" t="s">
        <v>79</v>
      </c>
      <c r="E9" s="598"/>
      <c r="F9" s="599" t="s">
        <v>80</v>
      </c>
    </row>
    <row r="10" spans="1:8" s="124" customFormat="1" ht="11.25" customHeight="1">
      <c r="A10" s="191" t="s">
        <v>81</v>
      </c>
      <c r="B10" s="191"/>
      <c r="D10" s="139"/>
      <c r="F10" s="140"/>
    </row>
    <row r="11" spans="1:8" s="124" customFormat="1" ht="11.25" customHeight="1">
      <c r="A11" s="191" t="s">
        <v>200</v>
      </c>
      <c r="B11" s="191"/>
      <c r="D11" s="141"/>
      <c r="F11" s="140"/>
    </row>
    <row r="12" spans="1:8" s="124" customFormat="1" ht="11.25" customHeight="1">
      <c r="A12" s="192" t="s">
        <v>83</v>
      </c>
      <c r="B12" s="277"/>
      <c r="D12" s="728"/>
      <c r="F12" s="577" t="str">
        <f t="shared" ref="F12:F24" si="0">IF(D12=0,"",D12/D$75)</f>
        <v/>
      </c>
    </row>
    <row r="13" spans="1:8" s="124" customFormat="1" ht="11.25" customHeight="1">
      <c r="A13" s="192" t="s">
        <v>84</v>
      </c>
      <c r="B13" s="277"/>
      <c r="D13" s="728"/>
      <c r="F13" s="577" t="str">
        <f>IF(D13=0,"",D13/D$75)</f>
        <v/>
      </c>
    </row>
    <row r="14" spans="1:8" s="124" customFormat="1" ht="11.25" customHeight="1">
      <c r="A14" s="278" t="s">
        <v>201</v>
      </c>
      <c r="B14" s="277"/>
      <c r="D14" s="728"/>
      <c r="F14" s="577" t="str">
        <f t="shared" si="0"/>
        <v/>
      </c>
    </row>
    <row r="15" spans="1:8" s="124" customFormat="1" ht="11.25" customHeight="1">
      <c r="A15" s="278" t="s">
        <v>202</v>
      </c>
      <c r="B15" s="277"/>
      <c r="D15" s="728"/>
      <c r="F15" s="577" t="str">
        <f t="shared" si="0"/>
        <v/>
      </c>
    </row>
    <row r="16" spans="1:8" s="124" customFormat="1" ht="11.25" customHeight="1">
      <c r="A16" s="278" t="s">
        <v>203</v>
      </c>
      <c r="B16" s="277"/>
      <c r="D16" s="728"/>
      <c r="F16" s="577" t="str">
        <f t="shared" si="0"/>
        <v/>
      </c>
    </row>
    <row r="17" spans="1:6" s="124" customFormat="1" ht="11.25" customHeight="1">
      <c r="A17" s="192" t="s">
        <v>86</v>
      </c>
      <c r="B17" s="277"/>
      <c r="D17" s="728"/>
      <c r="F17" s="577" t="str">
        <f t="shared" si="0"/>
        <v/>
      </c>
    </row>
    <row r="18" spans="1:6" s="124" customFormat="1" ht="11.25" customHeight="1">
      <c r="A18" s="192" t="s">
        <v>87</v>
      </c>
      <c r="B18" s="277"/>
      <c r="D18" s="728"/>
      <c r="F18" s="577" t="str">
        <f t="shared" si="0"/>
        <v/>
      </c>
    </row>
    <row r="19" spans="1:6" s="124" customFormat="1" ht="11.25" customHeight="1">
      <c r="A19" s="192" t="s">
        <v>88</v>
      </c>
      <c r="B19" s="190"/>
      <c r="D19" s="728"/>
      <c r="F19" s="577" t="str">
        <f>IF(D19=0,"",D19/D$75)</f>
        <v/>
      </c>
    </row>
    <row r="20" spans="1:6" s="124" customFormat="1" ht="11.25" customHeight="1">
      <c r="A20" s="278" t="s">
        <v>204</v>
      </c>
      <c r="B20" s="206"/>
      <c r="D20" s="728"/>
      <c r="F20" s="577" t="str">
        <f t="shared" si="0"/>
        <v/>
      </c>
    </row>
    <row r="21" spans="1:6" s="124" customFormat="1" ht="11.25" customHeight="1">
      <c r="A21" s="794" t="s">
        <v>90</v>
      </c>
      <c r="B21" s="795"/>
      <c r="C21" s="731"/>
      <c r="D21" s="728"/>
      <c r="F21" s="577" t="str">
        <f t="shared" si="0"/>
        <v/>
      </c>
    </row>
    <row r="22" spans="1:6" s="124" customFormat="1" ht="9.75" customHeight="1">
      <c r="A22" s="878"/>
      <c r="B22" s="878"/>
      <c r="C22" s="731"/>
      <c r="D22" s="728"/>
      <c r="F22" s="577" t="str">
        <f t="shared" si="0"/>
        <v/>
      </c>
    </row>
    <row r="23" spans="1:6" s="124" customFormat="1" ht="11.25" customHeight="1">
      <c r="A23" s="927"/>
      <c r="B23" s="927"/>
      <c r="C23" s="793"/>
      <c r="D23" s="728"/>
      <c r="E23" s="252"/>
      <c r="F23" s="577" t="str">
        <f t="shared" si="0"/>
        <v/>
      </c>
    </row>
    <row r="24" spans="1:6" s="124" customFormat="1" ht="11.25" customHeight="1">
      <c r="A24" s="195"/>
      <c r="B24" s="195" t="s">
        <v>205</v>
      </c>
      <c r="C24" s="252"/>
      <c r="D24" s="602">
        <f>SUM(D12:D23)</f>
        <v>0</v>
      </c>
      <c r="E24" s="252"/>
      <c r="F24" s="540" t="str">
        <f t="shared" si="0"/>
        <v/>
      </c>
    </row>
    <row r="25" spans="1:6" s="124" customFormat="1" ht="11.5">
      <c r="A25" s="196" t="s">
        <v>94</v>
      </c>
      <c r="B25" s="281"/>
      <c r="C25" s="252"/>
      <c r="D25" s="601"/>
      <c r="E25" s="252"/>
      <c r="F25" s="578"/>
    </row>
    <row r="26" spans="1:6" s="124" customFormat="1" ht="11.25" customHeight="1">
      <c r="A26" s="197" t="s">
        <v>95</v>
      </c>
      <c r="B26" s="282"/>
      <c r="C26" s="252"/>
      <c r="D26" s="728"/>
      <c r="E26" s="252"/>
      <c r="F26" s="577" t="str">
        <f t="shared" ref="F26:F34" si="1">IF(D26=0,"",D26/D$75)</f>
        <v/>
      </c>
    </row>
    <row r="27" spans="1:6" s="124" customFormat="1" ht="11.25" customHeight="1">
      <c r="A27" s="199" t="s">
        <v>96</v>
      </c>
      <c r="B27" s="207"/>
      <c r="C27" s="252"/>
      <c r="D27" s="728"/>
      <c r="E27" s="252"/>
      <c r="F27" s="577" t="str">
        <f t="shared" si="1"/>
        <v/>
      </c>
    </row>
    <row r="28" spans="1:6" s="124" customFormat="1" ht="11.25" customHeight="1">
      <c r="A28" s="199" t="s">
        <v>97</v>
      </c>
      <c r="B28" s="207"/>
      <c r="C28" s="252"/>
      <c r="D28" s="728"/>
      <c r="E28" s="252"/>
      <c r="F28" s="577" t="str">
        <f t="shared" si="1"/>
        <v/>
      </c>
    </row>
    <row r="29" spans="1:6" s="124" customFormat="1" ht="11.25" customHeight="1">
      <c r="A29" s="199" t="s">
        <v>98</v>
      </c>
      <c r="B29" s="207"/>
      <c r="C29" s="252"/>
      <c r="D29" s="728"/>
      <c r="E29" s="252"/>
      <c r="F29" s="577" t="str">
        <f t="shared" si="1"/>
        <v/>
      </c>
    </row>
    <row r="30" spans="1:6" s="124" customFormat="1" ht="11.25" customHeight="1">
      <c r="A30" s="199" t="s">
        <v>99</v>
      </c>
      <c r="B30" s="207"/>
      <c r="C30" s="252"/>
      <c r="D30" s="728"/>
      <c r="E30" s="252"/>
      <c r="F30" s="577" t="str">
        <f t="shared" si="1"/>
        <v/>
      </c>
    </row>
    <row r="31" spans="1:6" s="124" customFormat="1" ht="11.25" customHeight="1">
      <c r="A31" s="720" t="s">
        <v>100</v>
      </c>
      <c r="B31" s="190"/>
      <c r="C31" s="252"/>
      <c r="D31" s="728"/>
      <c r="E31" s="252"/>
      <c r="F31" s="577" t="str">
        <f t="shared" si="1"/>
        <v/>
      </c>
    </row>
    <row r="32" spans="1:6" s="124" customFormat="1" ht="11.25" customHeight="1">
      <c r="A32" s="922"/>
      <c r="B32" s="922"/>
      <c r="C32" s="252"/>
      <c r="D32" s="728"/>
      <c r="E32" s="252"/>
      <c r="F32" s="577" t="str">
        <f t="shared" si="1"/>
        <v/>
      </c>
    </row>
    <row r="33" spans="1:6" s="124" customFormat="1" ht="11.25" customHeight="1">
      <c r="A33" s="923"/>
      <c r="B33" s="923"/>
      <c r="C33" s="252"/>
      <c r="D33" s="728"/>
      <c r="E33" s="252"/>
      <c r="F33" s="577" t="str">
        <f t="shared" si="1"/>
        <v/>
      </c>
    </row>
    <row r="34" spans="1:6" s="124" customFormat="1" ht="11.25" customHeight="1">
      <c r="A34" s="195"/>
      <c r="B34" s="279" t="s">
        <v>93</v>
      </c>
      <c r="C34" s="252"/>
      <c r="D34" s="602">
        <f>SUM(D26:D33)</f>
        <v>0</v>
      </c>
      <c r="E34" s="252"/>
      <c r="F34" s="540" t="str">
        <f t="shared" si="1"/>
        <v/>
      </c>
    </row>
    <row r="35" spans="1:6" s="124" customFormat="1" ht="11.25" customHeight="1">
      <c r="A35" s="211"/>
      <c r="B35" s="283" t="s">
        <v>101</v>
      </c>
      <c r="C35" s="252"/>
      <c r="D35" s="603">
        <f>D24+D34</f>
        <v>0</v>
      </c>
      <c r="E35" s="252"/>
      <c r="F35" s="579" t="str">
        <f>IF(D35=0,"",D35/D$75)</f>
        <v/>
      </c>
    </row>
    <row r="36" spans="1:6" s="124" customFormat="1" ht="11.25" customHeight="1">
      <c r="A36" s="202" t="s">
        <v>102</v>
      </c>
      <c r="B36" s="202"/>
      <c r="C36" s="252"/>
      <c r="D36" s="143"/>
      <c r="E36" s="252"/>
      <c r="F36" s="578"/>
    </row>
    <row r="37" spans="1:6" s="124" customFormat="1" ht="11.25" customHeight="1">
      <c r="A37" s="191" t="s">
        <v>103</v>
      </c>
      <c r="B37" s="191"/>
      <c r="C37" s="252"/>
      <c r="D37" s="143"/>
      <c r="E37" s="252"/>
      <c r="F37" s="578"/>
    </row>
    <row r="38" spans="1:6" s="124" customFormat="1" ht="12" customHeight="1">
      <c r="A38" s="197" t="s">
        <v>104</v>
      </c>
      <c r="B38" s="284"/>
      <c r="C38" s="252"/>
      <c r="D38" s="259"/>
      <c r="E38" s="252"/>
      <c r="F38" s="578" t="str">
        <f>IF(D38=0,"",D38/D$75)</f>
        <v/>
      </c>
    </row>
    <row r="39" spans="1:6" s="124" customFormat="1" ht="11.25" customHeight="1">
      <c r="A39" s="205" t="s">
        <v>105</v>
      </c>
      <c r="B39" s="207"/>
      <c r="C39" s="252"/>
      <c r="D39" s="642"/>
      <c r="E39" s="252"/>
      <c r="F39" s="643" t="str">
        <f>IF(D39=0,"",D39/D$75)</f>
        <v/>
      </c>
    </row>
    <row r="40" spans="1:6" s="124" customFormat="1" ht="11.25" customHeight="1">
      <c r="A40" s="205" t="s">
        <v>106</v>
      </c>
      <c r="B40" s="207"/>
      <c r="C40" s="252"/>
      <c r="D40" s="767"/>
      <c r="E40" s="252"/>
      <c r="F40" s="577" t="str">
        <f>IF(D40=0,"",D40/D$75)</f>
        <v/>
      </c>
    </row>
    <row r="41" spans="1:6" s="124" customFormat="1" ht="12.75" customHeight="1">
      <c r="A41" s="205" t="s">
        <v>107</v>
      </c>
      <c r="B41" s="207"/>
      <c r="C41" s="252"/>
      <c r="D41" s="781"/>
      <c r="E41" s="252"/>
      <c r="F41" s="580" t="str">
        <f>IF(D41=0,"",D41/D$75)</f>
        <v/>
      </c>
    </row>
    <row r="42" spans="1:6" s="124" customFormat="1" ht="10.5" customHeight="1">
      <c r="A42" s="920"/>
      <c r="B42" s="920"/>
      <c r="C42" s="252"/>
      <c r="D42" s="767"/>
      <c r="E42" s="252"/>
      <c r="F42" s="577" t="str">
        <f t="shared" ref="F42:F52" si="2">IF(D42=0,"",D42/D$75)</f>
        <v/>
      </c>
    </row>
    <row r="43" spans="1:6" s="124" customFormat="1" ht="11.25" customHeight="1">
      <c r="A43" s="921"/>
      <c r="B43" s="921"/>
      <c r="C43" s="252"/>
      <c r="D43" s="767"/>
      <c r="E43" s="252"/>
      <c r="F43" s="577" t="str">
        <f t="shared" si="2"/>
        <v/>
      </c>
    </row>
    <row r="44" spans="1:6" s="124" customFormat="1" ht="11.25" customHeight="1">
      <c r="A44" s="199" t="s">
        <v>108</v>
      </c>
      <c r="B44" s="207"/>
      <c r="C44" s="252"/>
      <c r="D44" s="767"/>
      <c r="E44" s="252"/>
      <c r="F44" s="577" t="str">
        <f t="shared" si="2"/>
        <v/>
      </c>
    </row>
    <row r="45" spans="1:6" s="124" customFormat="1" ht="11.5">
      <c r="A45" s="915" t="s">
        <v>315</v>
      </c>
      <c r="B45" s="915"/>
      <c r="C45" s="252"/>
      <c r="D45" s="767"/>
      <c r="E45" s="252"/>
      <c r="F45" s="577" t="str">
        <f t="shared" si="2"/>
        <v/>
      </c>
    </row>
    <row r="46" spans="1:6" s="124" customFormat="1" ht="11.5">
      <c r="A46" s="207" t="s">
        <v>316</v>
      </c>
      <c r="B46" s="257"/>
      <c r="C46" s="252"/>
      <c r="D46" s="767"/>
      <c r="E46" s="252"/>
      <c r="F46" s="577" t="str">
        <f>IF(D46=0,"",D46/D$75)</f>
        <v/>
      </c>
    </row>
    <row r="47" spans="1:6" s="124" customFormat="1" ht="11.25" customHeight="1">
      <c r="A47" s="199" t="s">
        <v>109</v>
      </c>
      <c r="B47" s="207"/>
      <c r="C47" s="252"/>
      <c r="D47" s="767"/>
      <c r="E47" s="252"/>
      <c r="F47" s="577" t="str">
        <f t="shared" si="2"/>
        <v/>
      </c>
    </row>
    <row r="48" spans="1:6" s="124" customFormat="1" ht="11.25" customHeight="1">
      <c r="A48" s="199" t="s">
        <v>110</v>
      </c>
      <c r="B48" s="207"/>
      <c r="C48" s="252"/>
      <c r="D48" s="767"/>
      <c r="E48" s="252"/>
      <c r="F48" s="577" t="str">
        <f t="shared" si="2"/>
        <v/>
      </c>
    </row>
    <row r="49" spans="1:6" s="124" customFormat="1" ht="11.25" customHeight="1">
      <c r="A49" s="698" t="s">
        <v>90</v>
      </c>
      <c r="B49" s="699"/>
      <c r="C49" s="252"/>
      <c r="D49" s="767"/>
      <c r="E49" s="252"/>
      <c r="F49" s="577" t="str">
        <f t="shared" si="2"/>
        <v/>
      </c>
    </row>
    <row r="50" spans="1:6" s="124" customFormat="1" ht="11.25" customHeight="1">
      <c r="A50" s="924"/>
      <c r="B50" s="924"/>
      <c r="C50" s="252"/>
      <c r="D50" s="767"/>
      <c r="E50" s="252"/>
      <c r="F50" s="577" t="str">
        <f t="shared" si="2"/>
        <v/>
      </c>
    </row>
    <row r="51" spans="1:6" s="124" customFormat="1" ht="11.25" customHeight="1">
      <c r="A51" s="921"/>
      <c r="B51" s="921"/>
      <c r="C51" s="252"/>
      <c r="D51" s="767"/>
      <c r="E51" s="252"/>
      <c r="F51" s="577" t="str">
        <f t="shared" si="2"/>
        <v/>
      </c>
    </row>
    <row r="52" spans="1:6" s="124" customFormat="1" ht="13.5" customHeight="1">
      <c r="A52" s="195"/>
      <c r="B52" s="279" t="s">
        <v>93</v>
      </c>
      <c r="C52" s="252"/>
      <c r="D52" s="280">
        <f>SUM(D38:D51)</f>
        <v>0</v>
      </c>
      <c r="E52" s="252"/>
      <c r="F52" s="540" t="str">
        <f t="shared" si="2"/>
        <v/>
      </c>
    </row>
    <row r="53" spans="1:6" s="124" customFormat="1" ht="10.5" customHeight="1">
      <c r="A53" s="191" t="s">
        <v>111</v>
      </c>
      <c r="B53" s="191"/>
      <c r="C53" s="252"/>
      <c r="D53" s="143"/>
      <c r="E53" s="252"/>
      <c r="F53" s="581"/>
    </row>
    <row r="54" spans="1:6" s="124" customFormat="1" ht="11.25" customHeight="1">
      <c r="A54" s="197" t="s">
        <v>112</v>
      </c>
      <c r="B54" s="284"/>
      <c r="C54" s="252"/>
      <c r="D54" s="143"/>
      <c r="E54" s="252"/>
      <c r="F54" s="578" t="str">
        <f t="shared" ref="F54:F64" si="3">IF(D54=0,"",D54/D$75)</f>
        <v/>
      </c>
    </row>
    <row r="55" spans="1:6" s="124" customFormat="1" ht="11.25" customHeight="1">
      <c r="A55" s="205" t="s">
        <v>113</v>
      </c>
      <c r="B55" s="207"/>
      <c r="C55" s="252"/>
      <c r="D55" s="767"/>
      <c r="E55" s="252"/>
      <c r="F55" s="577" t="str">
        <f t="shared" si="3"/>
        <v/>
      </c>
    </row>
    <row r="56" spans="1:6" s="124" customFormat="1" ht="11.25" customHeight="1">
      <c r="A56" s="205" t="s">
        <v>114</v>
      </c>
      <c r="B56" s="207"/>
      <c r="C56" s="252"/>
      <c r="D56" s="767"/>
      <c r="E56" s="252"/>
      <c r="F56" s="577" t="str">
        <f t="shared" si="3"/>
        <v/>
      </c>
    </row>
    <row r="57" spans="1:6" s="124" customFormat="1" ht="11.25" customHeight="1">
      <c r="A57" s="696" t="s">
        <v>107</v>
      </c>
      <c r="B57" s="721"/>
      <c r="C57" s="252"/>
      <c r="D57" s="767"/>
      <c r="E57" s="252"/>
      <c r="F57" s="577" t="str">
        <f t="shared" si="3"/>
        <v/>
      </c>
    </row>
    <row r="58" spans="1:6" s="124" customFormat="1" ht="11.25" customHeight="1">
      <c r="A58" s="925"/>
      <c r="B58" s="925"/>
      <c r="C58" s="252"/>
      <c r="D58" s="767"/>
      <c r="E58" s="252"/>
      <c r="F58" s="577" t="str">
        <f t="shared" si="3"/>
        <v/>
      </c>
    </row>
    <row r="59" spans="1:6" s="124" customFormat="1" ht="11.25" customHeight="1">
      <c r="A59" s="926"/>
      <c r="B59" s="926"/>
      <c r="C59" s="252"/>
      <c r="D59" s="767"/>
      <c r="E59" s="252"/>
      <c r="F59" s="577" t="str">
        <f t="shared" si="3"/>
        <v/>
      </c>
    </row>
    <row r="60" spans="1:6" s="124" customFormat="1" ht="11.25" customHeight="1">
      <c r="A60" s="199" t="s">
        <v>115</v>
      </c>
      <c r="B60" s="207"/>
      <c r="C60" s="252"/>
      <c r="D60" s="767"/>
      <c r="E60" s="252"/>
      <c r="F60" s="577" t="str">
        <f t="shared" si="3"/>
        <v/>
      </c>
    </row>
    <row r="61" spans="1:6" s="124" customFormat="1" ht="11.25" customHeight="1">
      <c r="A61" s="199" t="s">
        <v>116</v>
      </c>
      <c r="B61" s="207"/>
      <c r="C61" s="252"/>
      <c r="D61" s="767"/>
      <c r="E61" s="252"/>
      <c r="F61" s="577" t="str">
        <f t="shared" si="3"/>
        <v/>
      </c>
    </row>
    <row r="62" spans="1:6" s="124" customFormat="1" ht="11.25" customHeight="1">
      <c r="A62" s="698" t="s">
        <v>90</v>
      </c>
      <c r="B62" s="699"/>
      <c r="C62" s="252"/>
      <c r="D62" s="767"/>
      <c r="E62" s="252"/>
      <c r="F62" s="577" t="str">
        <f t="shared" si="3"/>
        <v/>
      </c>
    </row>
    <row r="63" spans="1:6" s="124" customFormat="1" ht="11.25" customHeight="1">
      <c r="A63" s="734"/>
      <c r="B63" s="765"/>
      <c r="C63" s="252"/>
      <c r="D63" s="767"/>
      <c r="E63" s="252"/>
      <c r="F63" s="577" t="str">
        <f t="shared" si="3"/>
        <v/>
      </c>
    </row>
    <row r="64" spans="1:6" s="124" customFormat="1" ht="11.25" customHeight="1">
      <c r="A64" s="766"/>
      <c r="B64" s="768"/>
      <c r="C64" s="252"/>
      <c r="D64" s="767"/>
      <c r="E64" s="252"/>
      <c r="F64" s="577" t="str">
        <f t="shared" si="3"/>
        <v/>
      </c>
    </row>
    <row r="65" spans="1:9" s="124" customFormat="1" ht="13.5" customHeight="1">
      <c r="A65" s="195"/>
      <c r="B65" s="279" t="s">
        <v>93</v>
      </c>
      <c r="C65" s="252"/>
      <c r="D65" s="280">
        <f>SUM(D54:D64)</f>
        <v>0</v>
      </c>
      <c r="E65" s="252"/>
      <c r="F65" s="540" t="str">
        <f>IF(D65=0,"",D65/D$75)</f>
        <v/>
      </c>
    </row>
    <row r="66" spans="1:9" s="124" customFormat="1" ht="11.5">
      <c r="A66" s="191" t="s">
        <v>117</v>
      </c>
      <c r="B66" s="208"/>
      <c r="C66" s="252"/>
      <c r="D66" s="143"/>
      <c r="E66" s="252"/>
      <c r="F66" s="578"/>
    </row>
    <row r="67" spans="1:9" s="124" customFormat="1" ht="11.5">
      <c r="A67" s="197" t="s">
        <v>118</v>
      </c>
      <c r="B67" s="284"/>
      <c r="C67" s="252"/>
      <c r="D67" s="769"/>
      <c r="E67" s="252"/>
      <c r="F67" s="578" t="str">
        <f t="shared" ref="F67:F72" si="4">IF(D67=0,"",D67/D$75)</f>
        <v/>
      </c>
    </row>
    <row r="68" spans="1:9" s="124" customFormat="1" ht="11.25" customHeight="1">
      <c r="A68" s="199" t="s">
        <v>119</v>
      </c>
      <c r="B68" s="207"/>
      <c r="C68" s="252"/>
      <c r="D68" s="767"/>
      <c r="E68" s="252"/>
      <c r="F68" s="577" t="str">
        <f t="shared" si="4"/>
        <v/>
      </c>
    </row>
    <row r="69" spans="1:9" s="124" customFormat="1" ht="11.25" customHeight="1">
      <c r="A69" s="199" t="s">
        <v>120</v>
      </c>
      <c r="B69" s="207"/>
      <c r="C69" s="252"/>
      <c r="D69" s="767"/>
      <c r="E69" s="252"/>
      <c r="F69" s="582" t="str">
        <f t="shared" si="4"/>
        <v/>
      </c>
    </row>
    <row r="70" spans="1:9" s="124" customFormat="1" ht="12.75" customHeight="1">
      <c r="A70" s="197" t="s">
        <v>121</v>
      </c>
      <c r="B70" s="284"/>
      <c r="C70" s="257"/>
      <c r="D70" s="767"/>
      <c r="E70" s="257"/>
      <c r="F70" s="582" t="str">
        <f t="shared" si="4"/>
        <v/>
      </c>
    </row>
    <row r="71" spans="1:9" s="124" customFormat="1" ht="11.5">
      <c r="A71" s="195"/>
      <c r="B71" s="279" t="s">
        <v>93</v>
      </c>
      <c r="C71" s="257"/>
      <c r="D71" s="280">
        <f>SUM(D67:D70)</f>
        <v>0</v>
      </c>
      <c r="E71" s="252"/>
      <c r="F71" s="540" t="str">
        <f t="shared" si="4"/>
        <v/>
      </c>
    </row>
    <row r="72" spans="1:9" s="124" customFormat="1" ht="12.75" customHeight="1">
      <c r="A72" s="916" t="s">
        <v>189</v>
      </c>
      <c r="B72" s="916"/>
      <c r="C72" s="252"/>
      <c r="D72" s="767"/>
      <c r="E72" s="252"/>
      <c r="F72" s="583" t="str">
        <f t="shared" si="4"/>
        <v/>
      </c>
      <c r="I72" s="129"/>
    </row>
    <row r="73" spans="1:9" s="124" customFormat="1" ht="3.75" customHeight="1">
      <c r="A73" s="215"/>
      <c r="B73" s="215"/>
      <c r="C73" s="252"/>
      <c r="D73" s="146"/>
      <c r="E73" s="252"/>
      <c r="F73" s="584"/>
    </row>
    <row r="74" spans="1:9" s="124" customFormat="1" ht="11.5">
      <c r="A74" s="211"/>
      <c r="B74" s="283" t="s">
        <v>123</v>
      </c>
      <c r="C74" s="252"/>
      <c r="D74" s="280">
        <f>D52+D65+D71+D72</f>
        <v>0</v>
      </c>
      <c r="E74" s="252"/>
      <c r="F74" s="540" t="str">
        <f>IF(D74=0,"",D74/D$75)</f>
        <v/>
      </c>
    </row>
    <row r="75" spans="1:9" s="124" customFormat="1" ht="15.75" customHeight="1">
      <c r="B75" s="477" t="s">
        <v>0</v>
      </c>
      <c r="C75" s="252"/>
      <c r="D75" s="594">
        <f>D35+D74</f>
        <v>0</v>
      </c>
      <c r="E75" s="254"/>
      <c r="F75" s="541" t="str">
        <f>IF(D75=0,"",D75/D$75)</f>
        <v/>
      </c>
      <c r="G75" s="129"/>
    </row>
    <row r="76" spans="1:9" s="124" customFormat="1" ht="11.5">
      <c r="A76" s="187" t="s">
        <v>124</v>
      </c>
      <c r="B76" s="190"/>
      <c r="D76" s="770"/>
      <c r="F76" s="585" t="str">
        <f>IF(D76=0,"",D76/D$75)</f>
        <v/>
      </c>
    </row>
    <row r="77" spans="1:9" s="124" customFormat="1" ht="20.25" customHeight="1">
      <c r="A77" s="593" t="s">
        <v>306</v>
      </c>
      <c r="B77" s="593"/>
      <c r="D77" s="143"/>
      <c r="F77" s="144"/>
    </row>
    <row r="78" spans="1:9" s="124" customFormat="1" ht="15.75" customHeight="1">
      <c r="A78" s="215" t="s">
        <v>128</v>
      </c>
      <c r="B78" s="215"/>
      <c r="D78" s="769"/>
      <c r="F78" s="144"/>
    </row>
    <row r="79" spans="1:9" s="124" customFormat="1" ht="12" customHeight="1">
      <c r="A79" s="199" t="s">
        <v>191</v>
      </c>
      <c r="B79" s="207"/>
      <c r="D79" s="771"/>
      <c r="F79" s="577" t="str">
        <f>IF(D79=0,"",D79/D$75)</f>
        <v/>
      </c>
    </row>
    <row r="80" spans="1:9" s="124" customFormat="1" ht="11.25" customHeight="1">
      <c r="A80" s="199" t="s">
        <v>130</v>
      </c>
      <c r="B80" s="207"/>
      <c r="D80" s="771"/>
      <c r="F80" s="577" t="str">
        <f t="shared" ref="F80:F96" si="5">IF(D80=0,"",D80/D$75)</f>
        <v/>
      </c>
    </row>
    <row r="81" spans="1:6" s="124" customFormat="1" ht="12" customHeight="1">
      <c r="A81" s="199" t="s">
        <v>206</v>
      </c>
      <c r="B81" s="207"/>
      <c r="D81" s="771"/>
      <c r="F81" s="577" t="str">
        <f t="shared" si="5"/>
        <v/>
      </c>
    </row>
    <row r="82" spans="1:6" s="124" customFormat="1" ht="11.5">
      <c r="A82" s="199" t="s">
        <v>132</v>
      </c>
      <c r="B82" s="207"/>
      <c r="D82" s="771"/>
      <c r="F82" s="577" t="str">
        <f t="shared" si="5"/>
        <v/>
      </c>
    </row>
    <row r="83" spans="1:6" s="124" customFormat="1" ht="12.75" customHeight="1">
      <c r="A83" s="857" t="s">
        <v>133</v>
      </c>
      <c r="B83" s="910"/>
      <c r="D83" s="771"/>
      <c r="F83" s="577" t="str">
        <f t="shared" si="5"/>
        <v/>
      </c>
    </row>
    <row r="84" spans="1:6" s="124" customFormat="1">
      <c r="A84" s="857" t="s">
        <v>207</v>
      </c>
      <c r="B84" s="910"/>
      <c r="D84" s="771"/>
      <c r="F84" s="577" t="str">
        <f t="shared" si="5"/>
        <v/>
      </c>
    </row>
    <row r="85" spans="1:6" s="124" customFormat="1">
      <c r="A85" s="857" t="s">
        <v>135</v>
      </c>
      <c r="B85" s="910"/>
      <c r="D85" s="771"/>
      <c r="F85" s="577" t="str">
        <f t="shared" si="5"/>
        <v/>
      </c>
    </row>
    <row r="86" spans="1:6" s="124" customFormat="1" ht="12" customHeight="1">
      <c r="A86" s="199" t="s">
        <v>136</v>
      </c>
      <c r="B86" s="207"/>
      <c r="D86" s="771"/>
      <c r="F86" s="577" t="str">
        <f t="shared" si="5"/>
        <v/>
      </c>
    </row>
    <row r="87" spans="1:6" s="124" customFormat="1" ht="12" customHeight="1">
      <c r="A87" s="199" t="s">
        <v>208</v>
      </c>
      <c r="B87" s="207"/>
      <c r="D87" s="771"/>
      <c r="F87" s="577" t="str">
        <f t="shared" si="5"/>
        <v/>
      </c>
    </row>
    <row r="88" spans="1:6" s="124" customFormat="1" ht="12" customHeight="1">
      <c r="A88" s="199" t="s">
        <v>209</v>
      </c>
      <c r="B88" s="207"/>
      <c r="D88" s="771"/>
      <c r="F88" s="577" t="str">
        <f t="shared" si="5"/>
        <v/>
      </c>
    </row>
    <row r="89" spans="1:6" s="124" customFormat="1" ht="11.5">
      <c r="A89" s="285" t="s">
        <v>210</v>
      </c>
      <c r="B89" s="207"/>
      <c r="D89" s="771"/>
      <c r="F89" s="577" t="str">
        <f t="shared" si="5"/>
        <v/>
      </c>
    </row>
    <row r="90" spans="1:6" s="124" customFormat="1" ht="11.25" customHeight="1">
      <c r="A90" s="285" t="s">
        <v>211</v>
      </c>
      <c r="B90" s="207"/>
      <c r="D90" s="771"/>
      <c r="F90" s="577" t="str">
        <f t="shared" si="5"/>
        <v/>
      </c>
    </row>
    <row r="91" spans="1:6" s="124" customFormat="1" ht="11.5">
      <c r="A91" s="285" t="s">
        <v>212</v>
      </c>
      <c r="B91" s="207"/>
      <c r="D91" s="771"/>
      <c r="F91" s="577" t="str">
        <f t="shared" si="5"/>
        <v/>
      </c>
    </row>
    <row r="92" spans="1:6" s="124" customFormat="1" ht="11.5">
      <c r="A92" s="286" t="s">
        <v>202</v>
      </c>
      <c r="B92" s="207"/>
      <c r="D92" s="771"/>
      <c r="F92" s="577" t="str">
        <f t="shared" si="5"/>
        <v/>
      </c>
    </row>
    <row r="93" spans="1:6" s="124" customFormat="1" ht="11.25" customHeight="1">
      <c r="A93" s="775" t="s">
        <v>162</v>
      </c>
      <c r="B93" s="699"/>
      <c r="D93" s="771"/>
      <c r="F93" s="577" t="str">
        <f t="shared" si="5"/>
        <v/>
      </c>
    </row>
    <row r="94" spans="1:6" s="124" customFormat="1" ht="11.25" customHeight="1">
      <c r="A94" s="912"/>
      <c r="B94" s="912"/>
      <c r="D94" s="771"/>
      <c r="F94" s="577" t="str">
        <f t="shared" si="5"/>
        <v/>
      </c>
    </row>
    <row r="95" spans="1:6" s="124" customFormat="1" ht="11.25" customHeight="1">
      <c r="A95" s="913"/>
      <c r="B95" s="913"/>
      <c r="D95" s="771"/>
      <c r="F95" s="577" t="str">
        <f t="shared" si="5"/>
        <v/>
      </c>
    </row>
    <row r="96" spans="1:6" s="124" customFormat="1" ht="11.25" customHeight="1">
      <c r="A96" s="285"/>
      <c r="B96" s="279" t="s">
        <v>93</v>
      </c>
      <c r="D96" s="602">
        <f>SUM(D79:D95)</f>
        <v>0</v>
      </c>
      <c r="E96" s="252"/>
      <c r="F96" s="540" t="str">
        <f t="shared" si="5"/>
        <v/>
      </c>
    </row>
    <row r="97" spans="1:7" s="124" customFormat="1" ht="21" customHeight="1">
      <c r="A97" s="215" t="s">
        <v>144</v>
      </c>
      <c r="B97" s="215"/>
      <c r="D97" s="769"/>
      <c r="F97" s="578"/>
    </row>
    <row r="98" spans="1:7" s="124" customFormat="1" ht="11.25" customHeight="1">
      <c r="A98" s="199" t="s">
        <v>191</v>
      </c>
      <c r="B98" s="207"/>
      <c r="D98" s="776"/>
      <c r="F98" s="577" t="str">
        <f t="shared" ref="F98:F105" si="6">IF(D98=0,"",D98/D$75)</f>
        <v/>
      </c>
    </row>
    <row r="99" spans="1:7" s="124" customFormat="1" ht="11.5">
      <c r="A99" s="199" t="s">
        <v>206</v>
      </c>
      <c r="B99" s="207"/>
      <c r="D99" s="782"/>
      <c r="F99" s="600" t="str">
        <f t="shared" si="6"/>
        <v/>
      </c>
    </row>
    <row r="100" spans="1:7" s="124" customFormat="1" ht="11.25" customHeight="1">
      <c r="A100" s="199" t="s">
        <v>145</v>
      </c>
      <c r="B100" s="207"/>
      <c r="C100" s="252"/>
      <c r="D100" s="776"/>
      <c r="E100" s="252"/>
      <c r="F100" s="577" t="str">
        <f t="shared" si="6"/>
        <v/>
      </c>
    </row>
    <row r="101" spans="1:7" s="124" customFormat="1" ht="11.25" customHeight="1">
      <c r="A101" s="199" t="s">
        <v>146</v>
      </c>
      <c r="B101" s="207"/>
      <c r="C101" s="252"/>
      <c r="D101" s="776"/>
      <c r="E101" s="252"/>
      <c r="F101" s="577" t="str">
        <f t="shared" si="6"/>
        <v/>
      </c>
    </row>
    <row r="102" spans="1:7" s="124" customFormat="1" ht="11.25" customHeight="1">
      <c r="A102" s="199" t="s">
        <v>147</v>
      </c>
      <c r="B102" s="207"/>
      <c r="C102" s="252"/>
      <c r="D102" s="776"/>
      <c r="E102" s="252"/>
      <c r="F102" s="577" t="str">
        <f t="shared" si="6"/>
        <v/>
      </c>
    </row>
    <row r="103" spans="1:7" s="124" customFormat="1" ht="11.25" customHeight="1">
      <c r="A103" s="199" t="s">
        <v>148</v>
      </c>
      <c r="B103" s="207"/>
      <c r="C103" s="252"/>
      <c r="D103" s="776"/>
      <c r="E103" s="252"/>
      <c r="F103" s="577" t="str">
        <f t="shared" si="6"/>
        <v/>
      </c>
    </row>
    <row r="104" spans="1:7" s="124" customFormat="1" ht="11.25" customHeight="1">
      <c r="A104" s="199" t="s">
        <v>139</v>
      </c>
      <c r="B104" s="207"/>
      <c r="C104" s="252"/>
      <c r="D104" s="783"/>
      <c r="E104" s="252"/>
      <c r="F104" s="582" t="str">
        <f t="shared" si="6"/>
        <v/>
      </c>
    </row>
    <row r="105" spans="1:7" s="124" customFormat="1" ht="11.5">
      <c r="A105" s="195"/>
      <c r="B105" s="279" t="s">
        <v>93</v>
      </c>
      <c r="C105" s="252"/>
      <c r="D105" s="280">
        <f>SUM(D98:D104)</f>
        <v>0</v>
      </c>
      <c r="E105" s="252"/>
      <c r="F105" s="540" t="str">
        <f t="shared" si="6"/>
        <v/>
      </c>
    </row>
    <row r="106" spans="1:7" ht="21" customHeight="1">
      <c r="A106" s="215" t="s">
        <v>149</v>
      </c>
      <c r="B106" s="215"/>
      <c r="C106" s="252"/>
      <c r="D106" s="769"/>
      <c r="E106" s="252"/>
      <c r="F106" s="144"/>
      <c r="G106" s="124"/>
    </row>
    <row r="107" spans="1:7" s="124" customFormat="1" ht="11.5">
      <c r="A107" s="199" t="s">
        <v>191</v>
      </c>
      <c r="B107" s="207"/>
      <c r="C107" s="252"/>
      <c r="D107" s="776"/>
      <c r="E107" s="252"/>
      <c r="F107" s="577" t="str">
        <f t="shared" ref="F107:F114" si="7">IF(D107=0,"",D107/D$75)</f>
        <v/>
      </c>
    </row>
    <row r="108" spans="1:7" s="124" customFormat="1" ht="11.25" customHeight="1">
      <c r="A108" s="199" t="s">
        <v>206</v>
      </c>
      <c r="B108" s="207"/>
      <c r="D108" s="782"/>
      <c r="F108" s="600" t="str">
        <f t="shared" si="7"/>
        <v/>
      </c>
    </row>
    <row r="109" spans="1:7" s="124" customFormat="1" ht="11.25" customHeight="1">
      <c r="A109" s="199" t="s">
        <v>145</v>
      </c>
      <c r="B109" s="207"/>
      <c r="C109" s="252"/>
      <c r="D109" s="776"/>
      <c r="E109" s="252"/>
      <c r="F109" s="577" t="str">
        <f t="shared" si="7"/>
        <v/>
      </c>
    </row>
    <row r="110" spans="1:7" s="124" customFormat="1" ht="11.5">
      <c r="A110" s="857" t="s">
        <v>213</v>
      </c>
      <c r="B110" s="857"/>
      <c r="C110" s="252"/>
      <c r="D110" s="776"/>
      <c r="E110" s="252"/>
      <c r="F110" s="577" t="str">
        <f t="shared" si="7"/>
        <v/>
      </c>
    </row>
    <row r="111" spans="1:7" s="124" customFormat="1" ht="11.25" customHeight="1">
      <c r="A111" s="199" t="s">
        <v>150</v>
      </c>
      <c r="B111" s="207"/>
      <c r="C111" s="252"/>
      <c r="D111" s="776"/>
      <c r="E111" s="252"/>
      <c r="F111" s="577" t="str">
        <f t="shared" si="7"/>
        <v/>
      </c>
    </row>
    <row r="112" spans="1:7" s="124" customFormat="1" ht="11.25" customHeight="1">
      <c r="A112" s="216" t="s">
        <v>151</v>
      </c>
      <c r="B112" s="217"/>
      <c r="C112" s="109"/>
      <c r="D112" s="790"/>
      <c r="E112" s="109"/>
      <c r="F112" s="577" t="str">
        <f t="shared" si="7"/>
        <v/>
      </c>
      <c r="G112" s="149"/>
    </row>
    <row r="113" spans="1:10" s="124" customFormat="1" ht="11.25" customHeight="1">
      <c r="A113" s="199" t="s">
        <v>139</v>
      </c>
      <c r="B113" s="207"/>
      <c r="C113" s="252"/>
      <c r="D113" s="783"/>
      <c r="E113" s="252"/>
      <c r="F113" s="582" t="str">
        <f t="shared" si="7"/>
        <v/>
      </c>
    </row>
    <row r="114" spans="1:10" s="124" customFormat="1" ht="11.5">
      <c r="A114" s="195"/>
      <c r="B114" s="279" t="s">
        <v>93</v>
      </c>
      <c r="D114" s="280">
        <f>SUM(D107:D113)</f>
        <v>0</v>
      </c>
      <c r="E114" s="252"/>
      <c r="F114" s="540" t="str">
        <f t="shared" si="7"/>
        <v/>
      </c>
    </row>
    <row r="115" spans="1:10" s="124" customFormat="1" ht="21" customHeight="1">
      <c r="A115" s="215" t="s">
        <v>152</v>
      </c>
      <c r="B115" s="215"/>
      <c r="D115" s="143"/>
      <c r="F115" s="578"/>
    </row>
    <row r="116" spans="1:10" s="124" customFormat="1" ht="11.25" customHeight="1">
      <c r="A116" s="199" t="s">
        <v>191</v>
      </c>
      <c r="B116" s="207"/>
      <c r="D116" s="776"/>
      <c r="F116" s="577" t="str">
        <f t="shared" ref="F116:F120" si="8">IF(D116=0,"",D116/D$75)</f>
        <v/>
      </c>
    </row>
    <row r="117" spans="1:10" s="124" customFormat="1" ht="11.25" customHeight="1">
      <c r="A117" s="199" t="s">
        <v>206</v>
      </c>
      <c r="B117" s="207"/>
      <c r="D117" s="782"/>
      <c r="F117" s="600" t="str">
        <f t="shared" si="8"/>
        <v/>
      </c>
    </row>
    <row r="118" spans="1:10" s="124" customFormat="1" ht="11.25" customHeight="1">
      <c r="A118" s="199" t="s">
        <v>145</v>
      </c>
      <c r="B118" s="207"/>
      <c r="D118" s="776"/>
      <c r="F118" s="577" t="str">
        <f t="shared" si="8"/>
        <v/>
      </c>
    </row>
    <row r="119" spans="1:10" s="124" customFormat="1" ht="11.25" customHeight="1">
      <c r="A119" s="199" t="s">
        <v>139</v>
      </c>
      <c r="B119" s="207"/>
      <c r="C119" s="252"/>
      <c r="D119" s="783"/>
      <c r="E119" s="252"/>
      <c r="F119" s="582" t="str">
        <f t="shared" si="8"/>
        <v/>
      </c>
    </row>
    <row r="120" spans="1:10" s="124" customFormat="1" ht="11.5">
      <c r="A120" s="195"/>
      <c r="B120" s="279" t="s">
        <v>93</v>
      </c>
      <c r="C120" s="252"/>
      <c r="D120" s="280">
        <f>SUM(D116:D119)</f>
        <v>0</v>
      </c>
      <c r="E120" s="252"/>
      <c r="F120" s="540" t="str">
        <f t="shared" si="8"/>
        <v/>
      </c>
    </row>
    <row r="121" spans="1:10" s="124" customFormat="1" ht="21" customHeight="1">
      <c r="A121" s="215" t="s">
        <v>153</v>
      </c>
      <c r="B121" s="215"/>
      <c r="D121" s="143"/>
      <c r="E121" s="143"/>
      <c r="F121" s="601"/>
      <c r="G121" s="143"/>
      <c r="H121" s="143"/>
      <c r="I121" s="143"/>
      <c r="J121" s="143"/>
    </row>
    <row r="122" spans="1:10" s="124" customFormat="1" ht="15" customHeight="1">
      <c r="A122" s="199" t="s">
        <v>191</v>
      </c>
      <c r="B122" s="207"/>
      <c r="D122" s="776"/>
      <c r="F122" s="577" t="str">
        <f t="shared" ref="F122:F129" si="9">IF(D122=0,"",D122/D$75)</f>
        <v/>
      </c>
    </row>
    <row r="123" spans="1:10" s="124" customFormat="1" ht="12.75" customHeight="1">
      <c r="A123" s="199" t="s">
        <v>145</v>
      </c>
      <c r="B123" s="207"/>
      <c r="D123" s="776"/>
      <c r="F123" s="577" t="str">
        <f t="shared" si="9"/>
        <v/>
      </c>
    </row>
    <row r="124" spans="1:10" s="124" customFormat="1" ht="11.25" customHeight="1">
      <c r="A124" s="199" t="s">
        <v>206</v>
      </c>
      <c r="B124" s="207"/>
      <c r="D124" s="782"/>
      <c r="F124" s="600" t="str">
        <f t="shared" si="9"/>
        <v/>
      </c>
    </row>
    <row r="125" spans="1:10" s="124" customFormat="1" ht="11.5">
      <c r="A125" s="199" t="s">
        <v>154</v>
      </c>
      <c r="B125" s="207"/>
      <c r="D125" s="783"/>
      <c r="F125" s="582" t="str">
        <f t="shared" si="9"/>
        <v/>
      </c>
    </row>
    <row r="126" spans="1:10" s="124" customFormat="1" ht="11.5">
      <c r="A126" s="199" t="s">
        <v>155</v>
      </c>
      <c r="B126" s="207"/>
      <c r="D126" s="784"/>
      <c r="F126" s="581" t="str">
        <f t="shared" si="9"/>
        <v/>
      </c>
    </row>
    <row r="127" spans="1:10" s="124" customFormat="1" ht="11.5">
      <c r="A127" s="698" t="s">
        <v>139</v>
      </c>
      <c r="B127" s="699"/>
      <c r="D127" s="784"/>
      <c r="F127" s="581" t="str">
        <f t="shared" si="9"/>
        <v/>
      </c>
    </row>
    <row r="128" spans="1:10" s="124" customFormat="1" ht="11.5">
      <c r="A128" s="195"/>
      <c r="B128" s="279" t="s">
        <v>93</v>
      </c>
      <c r="D128" s="280">
        <f>SUM(D122:D127)</f>
        <v>0</v>
      </c>
      <c r="E128" s="252"/>
      <c r="F128" s="540" t="str">
        <f t="shared" si="9"/>
        <v/>
      </c>
    </row>
    <row r="129" spans="1:7" s="124" customFormat="1" ht="15" customHeight="1">
      <c r="A129" s="211"/>
      <c r="B129" s="595" t="s">
        <v>3</v>
      </c>
      <c r="D129" s="596">
        <f>D96+D114+D120+D105+D128</f>
        <v>0</v>
      </c>
      <c r="E129" s="252"/>
      <c r="F129" s="541" t="str">
        <f t="shared" si="9"/>
        <v/>
      </c>
    </row>
    <row r="130" spans="1:7" s="124" customFormat="1" ht="6.75" customHeight="1">
      <c r="A130" s="211"/>
      <c r="B130" s="218"/>
      <c r="D130" s="143"/>
      <c r="F130" s="144"/>
    </row>
    <row r="131" spans="1:7" s="124" customFormat="1" ht="6" customHeight="1">
      <c r="A131" s="211"/>
      <c r="B131" s="218"/>
      <c r="D131" s="143"/>
      <c r="F131" s="144"/>
    </row>
    <row r="132" spans="1:7" s="124" customFormat="1" ht="11.5">
      <c r="A132" s="212" t="s">
        <v>125</v>
      </c>
      <c r="B132" s="212"/>
      <c r="D132" s="143"/>
      <c r="F132" s="144"/>
    </row>
    <row r="133" spans="1:7" s="124" customFormat="1" ht="11.5">
      <c r="A133" s="212" t="s">
        <v>195</v>
      </c>
      <c r="B133" s="219"/>
      <c r="D133" s="143"/>
      <c r="F133" s="144"/>
    </row>
    <row r="134" spans="1:7" s="124" customFormat="1" ht="11.5">
      <c r="A134" s="212" t="s">
        <v>196</v>
      </c>
      <c r="B134" s="219"/>
      <c r="D134" s="143"/>
      <c r="F134" s="144"/>
    </row>
    <row r="135" spans="1:7" s="124" customFormat="1" ht="24" customHeight="1">
      <c r="A135" s="604" t="s">
        <v>284</v>
      </c>
      <c r="B135" s="605"/>
      <c r="D135" s="143"/>
      <c r="F135" s="144"/>
    </row>
    <row r="136" spans="1:7" s="124" customFormat="1" ht="11.5">
      <c r="A136" s="199" t="s">
        <v>0</v>
      </c>
      <c r="B136" s="207"/>
      <c r="D136" s="798">
        <f>D75</f>
        <v>0</v>
      </c>
      <c r="F136" s="142" t="str">
        <f t="shared" ref="F136:F148" si="10">IF(D136=0,"",D136/D$136)</f>
        <v/>
      </c>
    </row>
    <row r="137" spans="1:7" s="124" customFormat="1" ht="11.5">
      <c r="A137" s="220" t="s">
        <v>3</v>
      </c>
      <c r="B137" s="221"/>
      <c r="C137" s="252"/>
      <c r="D137" s="799">
        <f>D129</f>
        <v>0</v>
      </c>
      <c r="E137" s="252"/>
      <c r="F137" s="145" t="str">
        <f t="shared" si="10"/>
        <v/>
      </c>
    </row>
    <row r="138" spans="1:7" s="129" customFormat="1" ht="20.25" customHeight="1">
      <c r="A138" s="215" t="s">
        <v>158</v>
      </c>
      <c r="B138" s="222"/>
      <c r="D138" s="606">
        <f>D136-D137</f>
        <v>0</v>
      </c>
      <c r="F138" s="607" t="str">
        <f t="shared" si="10"/>
        <v/>
      </c>
    </row>
    <row r="139" spans="1:7" s="124" customFormat="1" ht="11.5">
      <c r="A139" s="223" t="s">
        <v>159</v>
      </c>
      <c r="B139" s="287"/>
      <c r="C139" s="252"/>
      <c r="D139" s="783"/>
      <c r="E139" s="252"/>
      <c r="F139" s="142" t="str">
        <f t="shared" si="10"/>
        <v/>
      </c>
    </row>
    <row r="140" spans="1:7" s="124" customFormat="1" ht="11.5">
      <c r="A140" s="220" t="s">
        <v>160</v>
      </c>
      <c r="B140" s="225"/>
      <c r="C140" s="252"/>
      <c r="D140" s="783"/>
      <c r="E140" s="252"/>
      <c r="F140" s="145" t="str">
        <f t="shared" si="10"/>
        <v/>
      </c>
    </row>
    <row r="141" spans="1:7" s="124" customFormat="1" ht="11.5">
      <c r="A141" s="220" t="s">
        <v>161</v>
      </c>
      <c r="B141" s="225"/>
      <c r="C141" s="252"/>
      <c r="D141" s="783"/>
      <c r="E141" s="252"/>
      <c r="F141" s="145" t="str">
        <f t="shared" si="10"/>
        <v/>
      </c>
    </row>
    <row r="142" spans="1:7" s="124" customFormat="1" ht="11.5">
      <c r="A142" s="801" t="s">
        <v>90</v>
      </c>
      <c r="B142" s="802"/>
      <c r="C142" s="805"/>
      <c r="D142" s="776"/>
      <c r="E142" s="252"/>
      <c r="F142" s="144" t="str">
        <f t="shared" si="10"/>
        <v/>
      </c>
    </row>
    <row r="143" spans="1:7" s="124" customFormat="1" ht="11.5">
      <c r="A143" s="803"/>
      <c r="B143" s="804"/>
      <c r="C143" s="805"/>
      <c r="D143" s="783"/>
      <c r="E143" s="252"/>
      <c r="F143" s="145" t="str">
        <f t="shared" si="10"/>
        <v/>
      </c>
    </row>
    <row r="144" spans="1:7" s="124" customFormat="1" ht="11.5">
      <c r="A144" s="226" t="s">
        <v>163</v>
      </c>
      <c r="B144" s="289"/>
      <c r="C144" s="254"/>
      <c r="D144" s="606">
        <f>SUM(D138:D143)</f>
        <v>0</v>
      </c>
      <c r="E144" s="254"/>
      <c r="F144" s="607" t="str">
        <f t="shared" si="10"/>
        <v/>
      </c>
      <c r="G144" s="129"/>
    </row>
    <row r="145" spans="1:7" s="129" customFormat="1" ht="11.5">
      <c r="A145" s="220" t="s">
        <v>164</v>
      </c>
      <c r="B145" s="225"/>
      <c r="C145" s="252"/>
      <c r="D145" s="776"/>
      <c r="E145" s="252"/>
      <c r="F145" s="142" t="str">
        <f t="shared" si="10"/>
        <v/>
      </c>
      <c r="G145" s="124"/>
    </row>
    <row r="146" spans="1:7" s="129" customFormat="1" ht="12.75" customHeight="1">
      <c r="A146" s="223" t="s">
        <v>163</v>
      </c>
      <c r="B146" s="287"/>
      <c r="C146" s="252"/>
      <c r="D146" s="800">
        <f>D144</f>
        <v>0</v>
      </c>
      <c r="E146" s="252"/>
      <c r="F146" s="145" t="str">
        <f t="shared" si="10"/>
        <v/>
      </c>
      <c r="G146" s="124"/>
    </row>
    <row r="147" spans="1:7" s="124" customFormat="1" ht="11.5">
      <c r="A147" s="220" t="s">
        <v>165</v>
      </c>
      <c r="B147" s="225"/>
      <c r="C147" s="254"/>
      <c r="D147" s="783"/>
      <c r="E147" s="254"/>
      <c r="F147" s="145" t="str">
        <f t="shared" si="10"/>
        <v/>
      </c>
    </row>
    <row r="148" spans="1:7" s="124" customFormat="1" ht="11.5">
      <c r="A148" s="220" t="s">
        <v>166</v>
      </c>
      <c r="B148" s="225"/>
      <c r="C148" s="252"/>
      <c r="D148" s="783"/>
      <c r="E148" s="252"/>
      <c r="F148" s="145" t="str">
        <f t="shared" si="10"/>
        <v/>
      </c>
    </row>
    <row r="149" spans="1:7" s="124" customFormat="1" ht="11.5">
      <c r="A149" s="801" t="s">
        <v>90</v>
      </c>
      <c r="B149" s="802"/>
      <c r="C149" s="793"/>
      <c r="D149" s="783"/>
      <c r="E149" s="252"/>
      <c r="F149" s="150"/>
    </row>
    <row r="150" spans="1:7" s="124" customFormat="1" ht="12.75" customHeight="1">
      <c r="A150" s="914"/>
      <c r="B150" s="914"/>
      <c r="C150" s="793"/>
      <c r="D150" s="776"/>
      <c r="E150" s="252"/>
      <c r="F150" s="142" t="str">
        <f>IF(D150=0,"",D150/D$136)</f>
        <v/>
      </c>
    </row>
    <row r="151" spans="1:7" s="124" customFormat="1" ht="15" customHeight="1">
      <c r="A151" s="226" t="s">
        <v>167</v>
      </c>
      <c r="B151" s="290"/>
      <c r="C151" s="254"/>
      <c r="D151" s="606">
        <f>SUM(D145:D150)</f>
        <v>0</v>
      </c>
      <c r="E151" s="254"/>
      <c r="F151" s="607" t="str">
        <f>IF(D151=0,"",D151/D$136)</f>
        <v/>
      </c>
      <c r="G151" s="129"/>
    </row>
    <row r="152" spans="1:7" s="124" customFormat="1" ht="9" customHeight="1">
      <c r="A152" s="226"/>
      <c r="B152" s="290"/>
      <c r="C152" s="254"/>
      <c r="D152" s="151"/>
      <c r="E152" s="254"/>
      <c r="F152" s="144"/>
      <c r="G152" s="129"/>
    </row>
    <row r="153" spans="1:7" s="124" customFormat="1" ht="11.5">
      <c r="A153" s="226" t="s">
        <v>168</v>
      </c>
      <c r="B153" s="290"/>
      <c r="C153" s="254"/>
      <c r="D153" s="608">
        <f>SUM(D147:D152)</f>
        <v>0</v>
      </c>
      <c r="E153" s="254"/>
      <c r="F153" s="291"/>
      <c r="G153" s="129"/>
    </row>
    <row r="154" spans="1:7" s="124" customFormat="1" ht="9" customHeight="1">
      <c r="A154" s="292"/>
      <c r="B154" s="290"/>
      <c r="C154" s="254"/>
      <c r="D154" s="151">
        <f>SUM(D147:D153)</f>
        <v>0</v>
      </c>
      <c r="E154" s="254"/>
      <c r="F154" s="144"/>
      <c r="G154" s="129"/>
    </row>
    <row r="155" spans="1:7" s="124" customFormat="1" ht="14.5" customHeight="1">
      <c r="A155" s="293" t="s">
        <v>169</v>
      </c>
      <c r="B155" s="289"/>
      <c r="C155" s="252"/>
      <c r="D155" s="769"/>
      <c r="E155" s="252"/>
      <c r="F155" s="144"/>
    </row>
    <row r="156" spans="1:7" s="124" customFormat="1" ht="11.5">
      <c r="A156" s="294" t="s">
        <v>170</v>
      </c>
      <c r="B156" s="295"/>
      <c r="C156" s="252"/>
      <c r="D156" s="785"/>
      <c r="E156" s="252"/>
      <c r="F156" s="147" t="str">
        <f>IF(D158=0,"",D156/D158)</f>
        <v/>
      </c>
    </row>
    <row r="157" spans="1:7" s="124" customFormat="1" ht="11.5">
      <c r="A157" s="296" t="s">
        <v>171</v>
      </c>
      <c r="B157" s="289"/>
      <c r="C157" s="252"/>
      <c r="D157" s="769"/>
      <c r="E157" s="252"/>
      <c r="F157" s="145" t="str">
        <f>IF(D158=0,"",D157/D158)</f>
        <v/>
      </c>
    </row>
    <row r="158" spans="1:7" s="124" customFormat="1" ht="11.5">
      <c r="A158" s="132" t="s">
        <v>172</v>
      </c>
      <c r="B158" s="297"/>
      <c r="C158" s="254"/>
      <c r="D158" s="606">
        <f>SUM(D156:D157)</f>
        <v>0</v>
      </c>
      <c r="E158" s="254"/>
      <c r="F158" s="607" t="str">
        <f>IF(D158=0,"",F156+F157)</f>
        <v/>
      </c>
      <c r="G158" s="129"/>
    </row>
    <row r="159" spans="1:7" s="124" customFormat="1" ht="6" customHeight="1">
      <c r="A159" s="298"/>
      <c r="B159" s="299"/>
      <c r="C159" s="252"/>
      <c r="D159" s="152"/>
      <c r="E159" s="252"/>
      <c r="F159" s="148"/>
    </row>
    <row r="160" spans="1:7" s="124" customFormat="1" ht="8.5" customHeight="1">
      <c r="A160" s="293"/>
      <c r="B160" s="289"/>
      <c r="C160" s="252"/>
      <c r="D160" s="143"/>
      <c r="E160" s="252"/>
      <c r="F160" s="144"/>
    </row>
    <row r="161" spans="1:7" s="124" customFormat="1" ht="15" customHeight="1">
      <c r="A161" s="119" t="s">
        <v>173</v>
      </c>
      <c r="B161" s="119"/>
      <c r="C161" s="252"/>
      <c r="D161" s="143"/>
      <c r="E161" s="252"/>
      <c r="F161" s="144"/>
    </row>
    <row r="162" spans="1:7" s="124" customFormat="1" ht="8.5" customHeight="1">
      <c r="A162" s="293"/>
      <c r="B162" s="289"/>
      <c r="C162" s="254"/>
      <c r="D162" s="769"/>
      <c r="E162" s="254"/>
      <c r="F162" s="144"/>
    </row>
    <row r="163" spans="1:7" s="124" customFormat="1" ht="11.5">
      <c r="A163" s="294" t="s">
        <v>174</v>
      </c>
      <c r="B163" s="300"/>
      <c r="C163" s="252"/>
      <c r="D163" s="786"/>
      <c r="E163" s="252"/>
      <c r="F163" s="147" t="str">
        <f>IF(D163=0,"",D163/D$136)</f>
        <v/>
      </c>
    </row>
    <row r="164" spans="1:7" s="124" customFormat="1" ht="11.5">
      <c r="A164" s="296" t="s">
        <v>175</v>
      </c>
      <c r="B164" s="287"/>
      <c r="C164" s="257"/>
      <c r="D164" s="783"/>
      <c r="E164" s="257"/>
      <c r="F164" s="145" t="str">
        <f>IF(D164=0,"",D164/D$136)</f>
        <v/>
      </c>
    </row>
    <row r="165" spans="1:7" s="124" customFormat="1" ht="11.5">
      <c r="A165" s="296" t="s">
        <v>176</v>
      </c>
      <c r="B165" s="287"/>
      <c r="C165" s="257"/>
      <c r="D165" s="783"/>
      <c r="E165" s="257"/>
      <c r="F165" s="145" t="str">
        <f>IF(D165=0,"",D165/D$136)</f>
        <v/>
      </c>
    </row>
    <row r="166" spans="1:7" s="124" customFormat="1" ht="11.5">
      <c r="A166" s="301" t="s">
        <v>177</v>
      </c>
      <c r="B166" s="289"/>
      <c r="D166" s="606">
        <f>SUM(D163:D165)</f>
        <v>0</v>
      </c>
      <c r="F166" s="516" t="str">
        <f>IF(D166=0,"",D166/D$136)</f>
        <v/>
      </c>
    </row>
    <row r="167" spans="1:7" s="124" customFormat="1" ht="7.5" customHeight="1">
      <c r="A167" s="298"/>
      <c r="B167" s="299"/>
      <c r="D167" s="152"/>
      <c r="F167" s="148"/>
    </row>
    <row r="168" spans="1:7" s="124" customFormat="1" ht="5.25" customHeight="1">
      <c r="A168" s="293"/>
      <c r="B168" s="289"/>
      <c r="D168" s="143"/>
      <c r="F168" s="144"/>
    </row>
    <row r="169" spans="1:7" s="124" customFormat="1" ht="11.25" customHeight="1">
      <c r="A169" s="120" t="s">
        <v>178</v>
      </c>
      <c r="B169" s="120"/>
      <c r="D169" s="143"/>
      <c r="F169" s="144"/>
    </row>
    <row r="170" spans="1:7" s="124" customFormat="1" ht="5.15" customHeight="1">
      <c r="A170" s="120"/>
      <c r="B170" s="120"/>
      <c r="D170" s="769"/>
      <c r="F170" s="144"/>
    </row>
    <row r="171" spans="1:7" s="124" customFormat="1" ht="11.5">
      <c r="A171" s="294" t="s">
        <v>179</v>
      </c>
      <c r="B171" s="300"/>
      <c r="D171" s="786"/>
      <c r="F171" s="147" t="str">
        <f>IF(D171=0,"",D171/D$136)</f>
        <v/>
      </c>
    </row>
    <row r="172" spans="1:7" s="124" customFormat="1" ht="11.5">
      <c r="A172" s="265" t="s">
        <v>180</v>
      </c>
      <c r="B172" s="257"/>
      <c r="D172" s="783"/>
      <c r="F172" s="145" t="str">
        <f>IF(D172=0,"",D172/D$136)</f>
        <v/>
      </c>
    </row>
    <row r="173" spans="1:7" s="124" customFormat="1" ht="11.5">
      <c r="A173" s="296" t="s">
        <v>181</v>
      </c>
      <c r="B173" s="287"/>
      <c r="D173" s="783"/>
      <c r="F173" s="145" t="str">
        <f>IF(D173=0,"",D173/D$136)</f>
        <v/>
      </c>
    </row>
    <row r="174" spans="1:7" s="124" customFormat="1" ht="11.5">
      <c r="A174" s="242" t="s">
        <v>162</v>
      </c>
      <c r="B174" s="225"/>
      <c r="D174" s="783"/>
      <c r="F174" s="145" t="str">
        <f>IF(D174=0,"",D174/D$136)</f>
        <v/>
      </c>
    </row>
    <row r="175" spans="1:7">
      <c r="A175" s="301" t="s">
        <v>214</v>
      </c>
      <c r="B175" s="302"/>
      <c r="C175" s="124"/>
      <c r="D175" s="606">
        <f>SUM(D171:D174)</f>
        <v>0</v>
      </c>
      <c r="E175" s="124"/>
      <c r="F175" s="516" t="str">
        <f>IF(D175=0,"",D175/D$136)</f>
        <v/>
      </c>
      <c r="G175" s="124"/>
    </row>
    <row r="176" spans="1:7">
      <c r="A176" s="298"/>
      <c r="B176" s="299"/>
      <c r="C176" s="124"/>
      <c r="D176" s="133"/>
      <c r="E176" s="124"/>
      <c r="F176" s="128"/>
      <c r="G176" s="124"/>
    </row>
    <row r="177" spans="1:10" ht="7.5" customHeight="1">
      <c r="C177" s="124"/>
      <c r="D177" s="138"/>
      <c r="E177" s="124"/>
      <c r="F177" s="112"/>
      <c r="G177" s="124"/>
    </row>
    <row r="178" spans="1:10">
      <c r="A178" s="212" t="s">
        <v>125</v>
      </c>
      <c r="B178" s="212"/>
      <c r="C178" s="124"/>
      <c r="D178" s="138"/>
      <c r="E178" s="124"/>
      <c r="F178" s="112"/>
      <c r="G178" s="124"/>
    </row>
    <row r="179" spans="1:10" ht="33.75" customHeight="1">
      <c r="A179" s="873" t="s">
        <v>215</v>
      </c>
      <c r="B179" s="911"/>
      <c r="C179" s="911"/>
      <c r="D179" s="873"/>
      <c r="E179" s="873"/>
      <c r="F179" s="873"/>
      <c r="G179" s="873"/>
    </row>
    <row r="180" spans="1:10" ht="20.5" customHeight="1">
      <c r="A180" s="269"/>
      <c r="B180" s="303"/>
      <c r="C180" s="303"/>
      <c r="D180" s="269"/>
      <c r="E180" s="303"/>
      <c r="F180" s="303"/>
      <c r="G180" s="269"/>
    </row>
    <row r="181" spans="1:10" s="716" customFormat="1">
      <c r="A181" s="720"/>
      <c r="B181" s="721"/>
      <c r="C181" s="706"/>
      <c r="D181" s="787"/>
      <c r="E181" s="715"/>
      <c r="F181" s="706"/>
      <c r="G181" s="706"/>
    </row>
    <row r="182" spans="1:10" s="716" customFormat="1">
      <c r="A182" s="720"/>
      <c r="B182" s="721"/>
      <c r="C182" s="706"/>
      <c r="D182" s="706"/>
      <c r="E182" s="715"/>
      <c r="F182" s="706"/>
      <c r="G182" s="706"/>
      <c r="H182" s="715"/>
      <c r="I182" s="715"/>
      <c r="J182" s="706"/>
    </row>
    <row r="183" spans="1:10" s="731" customFormat="1" ht="14">
      <c r="A183" s="908" t="str">
        <f>"Situation financière affichant un déficit accumulé supérieur à 10 %"</f>
        <v>Situation financière affichant un déficit accumulé supérieur à 10 %</v>
      </c>
      <c r="B183" s="908"/>
      <c r="C183" s="908"/>
      <c r="D183" s="908"/>
      <c r="E183" s="908"/>
      <c r="F183" s="908"/>
      <c r="G183" s="788"/>
      <c r="H183" s="706"/>
    </row>
    <row r="184" spans="1:10" s="731" customFormat="1" ht="40.5" customHeight="1">
      <c r="A184" s="909" t="s">
        <v>328</v>
      </c>
      <c r="B184" s="909"/>
      <c r="C184" s="909"/>
      <c r="D184" s="909"/>
      <c r="E184" s="909"/>
      <c r="F184" s="909"/>
      <c r="G184" s="789"/>
      <c r="H184" s="706"/>
    </row>
    <row r="185" spans="1:10" s="716" customFormat="1">
      <c r="A185" s="712"/>
      <c r="B185" s="713"/>
      <c r="C185" s="706"/>
      <c r="D185" s="706"/>
      <c r="E185" s="706"/>
      <c r="F185" s="714"/>
      <c r="G185" s="715"/>
      <c r="H185" s="706"/>
    </row>
    <row r="186" spans="1:10" s="716" customFormat="1">
      <c r="A186" s="712"/>
      <c r="B186" s="713"/>
      <c r="C186" s="706"/>
      <c r="D186" s="706"/>
      <c r="E186" s="706"/>
      <c r="F186" s="714"/>
      <c r="G186" s="715"/>
      <c r="H186" s="706"/>
    </row>
    <row r="187" spans="1:10" s="716" customFormat="1">
      <c r="A187" s="712"/>
      <c r="B187" s="713"/>
      <c r="C187" s="706"/>
      <c r="D187" s="706"/>
      <c r="E187" s="706"/>
      <c r="F187" s="714"/>
      <c r="G187" s="715"/>
      <c r="H187" s="706"/>
    </row>
    <row r="188" spans="1:10" s="716" customFormat="1">
      <c r="A188" s="712"/>
      <c r="B188" s="713"/>
      <c r="C188" s="706"/>
      <c r="D188" s="706"/>
      <c r="E188" s="706"/>
      <c r="F188" s="714"/>
      <c r="G188" s="715"/>
      <c r="H188" s="706"/>
    </row>
    <row r="189" spans="1:10" s="716" customFormat="1">
      <c r="A189" s="712"/>
      <c r="B189" s="713"/>
      <c r="C189" s="706"/>
      <c r="D189" s="706"/>
      <c r="E189" s="706"/>
      <c r="F189" s="714"/>
      <c r="G189" s="715"/>
      <c r="H189" s="706"/>
    </row>
    <row r="190" spans="1:10" s="716" customFormat="1">
      <c r="A190" s="712"/>
      <c r="B190" s="713"/>
      <c r="C190" s="706"/>
      <c r="D190" s="706"/>
      <c r="E190" s="706"/>
      <c r="F190" s="714"/>
      <c r="G190" s="715"/>
      <c r="H190" s="706"/>
    </row>
    <row r="191" spans="1:10" s="716" customFormat="1">
      <c r="A191" s="712"/>
      <c r="B191" s="713"/>
      <c r="C191" s="706"/>
      <c r="D191" s="706"/>
      <c r="E191" s="706"/>
      <c r="F191" s="714"/>
      <c r="G191" s="715"/>
      <c r="H191" s="706"/>
    </row>
    <row r="192" spans="1:10" s="716" customFormat="1">
      <c r="A192" s="712"/>
      <c r="B192" s="713"/>
      <c r="C192" s="706"/>
      <c r="D192" s="706"/>
      <c r="E192" s="706"/>
      <c r="F192" s="714"/>
      <c r="G192" s="715"/>
      <c r="H192" s="706"/>
    </row>
    <row r="193" spans="1:8" s="716" customFormat="1">
      <c r="A193" s="712"/>
      <c r="B193" s="713"/>
      <c r="C193" s="706"/>
      <c r="D193" s="706"/>
      <c r="E193" s="706"/>
      <c r="F193" s="714"/>
      <c r="G193" s="715"/>
      <c r="H193" s="706"/>
    </row>
    <row r="194" spans="1:8" s="716" customFormat="1">
      <c r="A194" s="712"/>
      <c r="B194" s="713"/>
      <c r="C194" s="706"/>
      <c r="D194" s="706"/>
      <c r="E194" s="706"/>
      <c r="F194" s="714"/>
      <c r="G194" s="715"/>
      <c r="H194" s="706"/>
    </row>
    <row r="195" spans="1:8" s="716" customFormat="1">
      <c r="A195" s="712"/>
      <c r="B195" s="713"/>
      <c r="C195" s="706"/>
      <c r="D195" s="706"/>
      <c r="E195" s="706"/>
      <c r="F195" s="714"/>
      <c r="G195" s="715"/>
      <c r="H195" s="706"/>
    </row>
    <row r="196" spans="1:8" s="716" customFormat="1">
      <c r="A196" s="712"/>
      <c r="B196" s="713"/>
      <c r="C196" s="706"/>
      <c r="D196" s="706"/>
      <c r="E196" s="706"/>
      <c r="F196" s="714"/>
      <c r="G196" s="715"/>
      <c r="H196" s="706"/>
    </row>
    <row r="197" spans="1:8" s="716" customFormat="1">
      <c r="A197" s="712"/>
      <c r="B197" s="712"/>
      <c r="C197" s="717"/>
      <c r="D197" s="717"/>
      <c r="E197" s="718"/>
      <c r="F197" s="719"/>
    </row>
    <row r="198" spans="1:8" s="716" customFormat="1">
      <c r="A198" s="712"/>
      <c r="B198" s="712"/>
      <c r="C198" s="717"/>
      <c r="D198" s="717"/>
      <c r="E198" s="718"/>
      <c r="F198" s="719"/>
    </row>
    <row r="199" spans="1:8">
      <c r="A199" s="498"/>
      <c r="B199" s="498"/>
      <c r="C199" s="501"/>
      <c r="D199" s="501"/>
      <c r="E199" s="502"/>
      <c r="F199" s="39"/>
    </row>
    <row r="200" spans="1:8" s="124" customFormat="1" ht="14">
      <c r="A200" s="868" t="str">
        <f>"Situation financière affichant un surplus accumulé supérieur à 35 %"</f>
        <v>Situation financière affichant un surplus accumulé supérieur à 35 %</v>
      </c>
      <c r="B200" s="868"/>
      <c r="C200" s="868"/>
      <c r="D200" s="868"/>
      <c r="E200" s="868"/>
      <c r="F200" s="868"/>
      <c r="G200" s="496"/>
      <c r="H200" s="475"/>
    </row>
    <row r="201" spans="1:8" s="124" customFormat="1" ht="27.75" customHeight="1">
      <c r="A201" s="850" t="s">
        <v>331</v>
      </c>
      <c r="B201" s="850"/>
      <c r="C201" s="850"/>
      <c r="D201" s="850"/>
      <c r="E201" s="850"/>
      <c r="F201" s="850"/>
      <c r="G201" s="497"/>
      <c r="H201" s="475"/>
    </row>
    <row r="202" spans="1:8" s="716" customFormat="1">
      <c r="A202" s="712"/>
      <c r="B202" s="713"/>
      <c r="C202" s="706"/>
      <c r="D202" s="706"/>
      <c r="E202" s="706"/>
      <c r="F202" s="714"/>
      <c r="G202" s="715"/>
      <c r="H202" s="706"/>
    </row>
    <row r="203" spans="1:8" s="716" customFormat="1">
      <c r="A203" s="712"/>
      <c r="B203" s="713"/>
      <c r="C203" s="706"/>
      <c r="D203" s="706"/>
      <c r="E203" s="706"/>
      <c r="F203" s="714"/>
      <c r="G203" s="715"/>
      <c r="H203" s="706"/>
    </row>
    <row r="204" spans="1:8" s="716" customFormat="1">
      <c r="A204" s="712"/>
      <c r="B204" s="713"/>
      <c r="C204" s="706"/>
      <c r="D204" s="706"/>
      <c r="E204" s="706"/>
      <c r="F204" s="714"/>
      <c r="G204" s="715"/>
      <c r="H204" s="706"/>
    </row>
    <row r="205" spans="1:8" s="716" customFormat="1">
      <c r="A205" s="712"/>
      <c r="B205" s="713"/>
      <c r="C205" s="706"/>
      <c r="D205" s="706"/>
      <c r="E205" s="706"/>
      <c r="F205" s="714"/>
      <c r="G205" s="715"/>
      <c r="H205" s="706"/>
    </row>
    <row r="206" spans="1:8" s="716" customFormat="1">
      <c r="A206" s="712"/>
      <c r="B206" s="713"/>
      <c r="C206" s="706"/>
      <c r="D206" s="706"/>
      <c r="E206" s="706"/>
      <c r="F206" s="714"/>
      <c r="G206" s="715"/>
      <c r="H206" s="706"/>
    </row>
    <row r="207" spans="1:8" s="716" customFormat="1">
      <c r="A207" s="712"/>
      <c r="B207" s="713"/>
      <c r="C207" s="706"/>
      <c r="D207" s="706"/>
      <c r="E207" s="706"/>
      <c r="F207" s="714"/>
      <c r="G207" s="715"/>
      <c r="H207" s="706"/>
    </row>
    <row r="208" spans="1:8" s="716" customFormat="1">
      <c r="A208" s="712"/>
      <c r="B208" s="713"/>
      <c r="C208" s="706"/>
      <c r="D208" s="706"/>
      <c r="E208" s="706"/>
      <c r="F208" s="714"/>
      <c r="G208" s="715"/>
      <c r="H208" s="706"/>
    </row>
    <row r="209" spans="1:8" s="716" customFormat="1">
      <c r="A209" s="712"/>
      <c r="B209" s="713"/>
      <c r="C209" s="706"/>
      <c r="D209" s="706"/>
      <c r="E209" s="706"/>
      <c r="F209" s="714"/>
      <c r="G209" s="715"/>
      <c r="H209" s="706"/>
    </row>
    <row r="210" spans="1:8" s="716" customFormat="1">
      <c r="A210" s="712"/>
      <c r="B210" s="713"/>
      <c r="C210" s="706"/>
      <c r="D210" s="706"/>
      <c r="E210" s="706"/>
      <c r="F210" s="714"/>
      <c r="G210" s="715"/>
      <c r="H210" s="706"/>
    </row>
    <row r="211" spans="1:8" s="716" customFormat="1">
      <c r="A211" s="712"/>
      <c r="B211" s="713"/>
      <c r="C211" s="706"/>
      <c r="D211" s="706"/>
      <c r="E211" s="706"/>
      <c r="F211" s="714"/>
      <c r="G211" s="715"/>
      <c r="H211" s="706"/>
    </row>
    <row r="212" spans="1:8" s="716" customFormat="1">
      <c r="A212" s="712"/>
      <c r="B212" s="712"/>
      <c r="C212" s="717"/>
      <c r="D212" s="717"/>
      <c r="E212" s="718"/>
      <c r="F212" s="719"/>
    </row>
    <row r="213" spans="1:8" s="716" customFormat="1">
      <c r="A213" s="712"/>
      <c r="B213" s="712"/>
      <c r="C213" s="717"/>
      <c r="D213" s="717"/>
      <c r="E213" s="718"/>
      <c r="F213" s="719"/>
    </row>
    <row r="214" spans="1:8" s="716" customFormat="1">
      <c r="A214" s="712"/>
      <c r="B214" s="712"/>
      <c r="C214" s="717"/>
      <c r="D214" s="717"/>
      <c r="E214" s="718"/>
      <c r="F214" s="719"/>
    </row>
    <row r="215" spans="1:8" s="716" customFormat="1">
      <c r="A215" s="712"/>
      <c r="B215" s="712"/>
      <c r="C215" s="717"/>
      <c r="D215" s="717"/>
      <c r="E215" s="718"/>
      <c r="F215" s="719"/>
    </row>
    <row r="216" spans="1:8" s="706" customFormat="1">
      <c r="A216" s="720"/>
      <c r="B216" s="721"/>
      <c r="C216" s="721"/>
      <c r="F216" s="715"/>
    </row>
    <row r="217" spans="1:8" s="706" customFormat="1">
      <c r="A217" s="720"/>
      <c r="B217" s="721"/>
      <c r="C217" s="721"/>
      <c r="F217" s="715"/>
    </row>
    <row r="218" spans="1:8" s="706" customFormat="1">
      <c r="A218" s="720"/>
      <c r="B218" s="721"/>
      <c r="C218" s="721"/>
      <c r="F218" s="715"/>
    </row>
    <row r="219" spans="1:8" s="716" customFormat="1">
      <c r="A219" s="754"/>
      <c r="B219" s="754"/>
      <c r="F219" s="715"/>
    </row>
    <row r="220" spans="1:8">
      <c r="A220" s="324"/>
      <c r="B220" s="325"/>
      <c r="C220" s="426"/>
      <c r="D220" s="328"/>
      <c r="F220" s="164"/>
    </row>
  </sheetData>
  <sheetProtection insertRows="0"/>
  <mergeCells count="26">
    <mergeCell ref="A45:B45"/>
    <mergeCell ref="A72:B72"/>
    <mergeCell ref="A83:B83"/>
    <mergeCell ref="C6:F6"/>
    <mergeCell ref="C7:F7"/>
    <mergeCell ref="A42:B42"/>
    <mergeCell ref="A43:B43"/>
    <mergeCell ref="A32:B32"/>
    <mergeCell ref="A33:B33"/>
    <mergeCell ref="A50:B50"/>
    <mergeCell ref="A51:B51"/>
    <mergeCell ref="A58:B58"/>
    <mergeCell ref="A59:B59"/>
    <mergeCell ref="A22:B22"/>
    <mergeCell ref="A23:B23"/>
    <mergeCell ref="A183:F183"/>
    <mergeCell ref="A184:F184"/>
    <mergeCell ref="A200:F200"/>
    <mergeCell ref="A201:F201"/>
    <mergeCell ref="A84:B84"/>
    <mergeCell ref="A85:B85"/>
    <mergeCell ref="A110:B110"/>
    <mergeCell ref="A179:G179"/>
    <mergeCell ref="A94:B94"/>
    <mergeCell ref="A95:B95"/>
    <mergeCell ref="A150:B150"/>
  </mergeCells>
  <conditionalFormatting sqref="H7">
    <cfRule type="containsText" dxfId="4" priority="3" operator="containsText" text="Information">
      <formula>NOT(ISERROR(SEARCH("Information",H7)))</formula>
    </cfRule>
  </conditionalFormatting>
  <conditionalFormatting sqref="C7:F7">
    <cfRule type="expression" dxfId="3" priority="2">
      <formula>$H$7&lt;&gt;""</formula>
    </cfRule>
  </conditionalFormatting>
  <conditionalFormatting sqref="C5">
    <cfRule type="containsText" dxfId="2" priority="1" operator="containsText" text="Information">
      <formula>NOT(ISERROR(SEARCH("Information",C5)))</formula>
    </cfRule>
  </conditionalFormatting>
  <dataValidations count="1">
    <dataValidation type="list" allowBlank="1" showInputMessage="1" showErrorMessage="1" sqref="C7">
      <formula1>"«Choisir»,2022,2023"</formula1>
    </dataValidation>
  </dataValidations>
  <pageMargins left="0.55118110236220474" right="0.31496062992125984" top="0.39370078740157483" bottom="0.35433070866141736" header="0.23622047244094491" footer="0.23622047244094491"/>
  <pageSetup scale="85" firstPageNumber="29" fitToHeight="0" orientation="portrait" r:id="rId1"/>
  <headerFooter alignWithMargins="0">
    <oddFooter>&amp;L&amp;8Efficacité organisationnelle&amp;C&amp;8Nouveau demandeur&amp;R&amp;8Mission 2024-2028</oddFooter>
  </headerFooter>
  <rowBreaks count="3" manualBreakCount="3">
    <brk id="76" max="16383" man="1"/>
    <brk id="134" max="16383" man="1"/>
    <brk id="179"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310273" r:id="rId4" name="Check Box 1">
              <controlPr defaultSize="0" autoFill="0" autoLine="0" autoPict="0">
                <anchor moveWithCells="1">
                  <from>
                    <xdr:col>7</xdr:col>
                    <xdr:colOff>0</xdr:colOff>
                    <xdr:row>7</xdr:row>
                    <xdr:rowOff>0</xdr:rowOff>
                  </from>
                  <to>
                    <xdr:col>7</xdr:col>
                    <xdr:colOff>0</xdr:colOff>
                    <xdr:row>7</xdr:row>
                    <xdr:rowOff>12700</xdr:rowOff>
                  </to>
                </anchor>
              </controlPr>
            </control>
          </mc:Choice>
        </mc:AlternateContent>
        <mc:AlternateContent xmlns:mc="http://schemas.openxmlformats.org/markup-compatibility/2006">
          <mc:Choice Requires="x14">
            <control shapeId="310274" r:id="rId5" name="Check Box 2">
              <controlPr defaultSize="0" autoFill="0" autoLine="0" autoPict="0">
                <anchor moveWithCells="1">
                  <from>
                    <xdr:col>7</xdr:col>
                    <xdr:colOff>0</xdr:colOff>
                    <xdr:row>6</xdr:row>
                    <xdr:rowOff>0</xdr:rowOff>
                  </from>
                  <to>
                    <xdr:col>7</xdr:col>
                    <xdr:colOff>0</xdr:colOff>
                    <xdr:row>6</xdr:row>
                    <xdr:rowOff>146050</xdr:rowOff>
                  </to>
                </anchor>
              </controlPr>
            </control>
          </mc:Choice>
        </mc:AlternateContent>
        <mc:AlternateContent xmlns:mc="http://schemas.openxmlformats.org/markup-compatibility/2006">
          <mc:Choice Requires="x14">
            <control shapeId="310275" r:id="rId6" name="Check Box 3">
              <controlPr defaultSize="0" autoFill="0" autoLine="0" autoPict="0">
                <anchor moveWithCells="1">
                  <from>
                    <xdr:col>7</xdr:col>
                    <xdr:colOff>0</xdr:colOff>
                    <xdr:row>7</xdr:row>
                    <xdr:rowOff>0</xdr:rowOff>
                  </from>
                  <to>
                    <xdr:col>7</xdr:col>
                    <xdr:colOff>0</xdr:colOff>
                    <xdr:row>7</xdr:row>
                    <xdr:rowOff>12700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39997558519241921"/>
  </sheetPr>
  <dimension ref="A1:J222"/>
  <sheetViews>
    <sheetView showGridLines="0" showZeros="0" zoomScale="110" zoomScaleNormal="110" zoomScaleSheetLayoutView="100" workbookViewId="0">
      <selection activeCell="F15" sqref="F15"/>
    </sheetView>
  </sheetViews>
  <sheetFormatPr baseColWidth="10" defaultColWidth="11.453125" defaultRowHeight="12.5"/>
  <cols>
    <col min="1" max="1" width="27.81640625" style="187" customWidth="1"/>
    <col min="2" max="2" width="47" style="190" customWidth="1"/>
    <col min="3" max="3" width="4.453125" style="122" customWidth="1"/>
    <col min="4" max="4" width="14.26953125" style="276" customWidth="1"/>
    <col min="5" max="5" width="4.81640625" style="122" customWidth="1"/>
    <col min="6" max="6" width="8.1796875" style="122" customWidth="1"/>
    <col min="7" max="7" width="8.453125" style="122" customWidth="1"/>
    <col min="8" max="16384" width="11.453125" style="122"/>
  </cols>
  <sheetData>
    <row r="1" spans="1:8" s="275" customFormat="1" ht="17.25" customHeight="1">
      <c r="A1" s="271" t="s">
        <v>311</v>
      </c>
      <c r="B1" s="272"/>
      <c r="C1" s="272"/>
      <c r="D1" s="273"/>
      <c r="E1" s="136"/>
      <c r="F1" s="274"/>
      <c r="G1" s="272"/>
    </row>
    <row r="2" spans="1:8" ht="3" hidden="1" customHeight="1">
      <c r="A2" s="183"/>
      <c r="B2" s="183"/>
    </row>
    <row r="3" spans="1:8" ht="5.25" customHeight="1">
      <c r="A3" s="122"/>
      <c r="B3" s="122"/>
      <c r="D3" s="122"/>
    </row>
    <row r="4" spans="1:8" ht="13.5" customHeight="1">
      <c r="A4" s="248" t="s">
        <v>184</v>
      </c>
      <c r="B4" s="597">
        <f>'1-Identification'!C8</f>
        <v>0</v>
      </c>
      <c r="C4" s="249"/>
      <c r="D4" s="249"/>
      <c r="E4" s="249"/>
      <c r="F4" s="249"/>
      <c r="G4" s="249"/>
    </row>
    <row r="5" spans="1:8" s="475" customFormat="1" ht="14.15" customHeight="1">
      <c r="A5" s="615" t="s">
        <v>261</v>
      </c>
      <c r="B5" s="792"/>
      <c r="C5" s="186"/>
      <c r="F5" s="135"/>
    </row>
    <row r="6" spans="1:8" s="475" customFormat="1" ht="28.5" customHeight="1">
      <c r="A6" s="187"/>
      <c r="B6" s="631" t="s">
        <v>320</v>
      </c>
      <c r="C6" s="632"/>
      <c r="D6" s="851" t="s">
        <v>216</v>
      </c>
      <c r="E6" s="852"/>
      <c r="F6" s="852"/>
      <c r="G6" s="853"/>
    </row>
    <row r="7" spans="1:8" s="189" customFormat="1" ht="19.5" customHeight="1">
      <c r="A7" s="796" t="str">
        <f>IF(AND(B7="«Choisir»",D77&gt;0),"Information manquante, SVP corrigez.","")</f>
        <v/>
      </c>
      <c r="B7" s="763" t="s">
        <v>262</v>
      </c>
      <c r="C7" s="609"/>
      <c r="D7" s="621"/>
      <c r="E7" s="622"/>
      <c r="F7" s="633"/>
      <c r="G7" s="634"/>
      <c r="H7" s="796"/>
    </row>
    <row r="8" spans="1:8" s="189" customFormat="1" ht="9" customHeight="1">
      <c r="B8" s="630"/>
      <c r="C8" s="609"/>
      <c r="D8" s="609"/>
      <c r="E8" s="609"/>
      <c r="F8" s="609"/>
      <c r="G8" s="628"/>
      <c r="H8" s="629"/>
    </row>
    <row r="9" spans="1:8" s="189" customFormat="1" ht="7.5" customHeight="1">
      <c r="C9" s="609"/>
      <c r="D9" s="609"/>
      <c r="E9" s="609"/>
      <c r="F9" s="609"/>
      <c r="G9" s="628"/>
      <c r="H9" s="629"/>
    </row>
    <row r="10" spans="1:8" s="475" customFormat="1" ht="13.5" customHeight="1">
      <c r="A10" s="214" t="s">
        <v>319</v>
      </c>
      <c r="B10" s="190"/>
      <c r="C10" s="511"/>
      <c r="D10" s="586"/>
      <c r="E10" s="586"/>
      <c r="F10" s="161"/>
      <c r="G10" s="99"/>
    </row>
    <row r="11" spans="1:8" s="124" customFormat="1" ht="11.25" customHeight="1">
      <c r="A11" s="479" t="s">
        <v>282</v>
      </c>
      <c r="B11" s="479"/>
      <c r="C11" s="587"/>
      <c r="D11" s="549" t="s">
        <v>79</v>
      </c>
      <c r="E11" s="598"/>
      <c r="F11" s="599" t="s">
        <v>80</v>
      </c>
    </row>
    <row r="12" spans="1:8" s="124" customFormat="1" ht="11.25" customHeight="1">
      <c r="A12" s="191" t="s">
        <v>81</v>
      </c>
      <c r="B12" s="191"/>
      <c r="D12" s="139"/>
      <c r="F12" s="140"/>
    </row>
    <row r="13" spans="1:8" s="124" customFormat="1" ht="11.25" customHeight="1">
      <c r="A13" s="191" t="s">
        <v>200</v>
      </c>
      <c r="B13" s="191"/>
      <c r="D13" s="764"/>
      <c r="F13" s="140"/>
    </row>
    <row r="14" spans="1:8" s="124" customFormat="1" ht="11.25" customHeight="1">
      <c r="A14" s="192" t="s">
        <v>83</v>
      </c>
      <c r="B14" s="277"/>
      <c r="D14" s="728"/>
      <c r="F14" s="577" t="str">
        <f t="shared" ref="F14:F26" si="0">IF(D14=0,"",D14/D$77)</f>
        <v/>
      </c>
    </row>
    <row r="15" spans="1:8" s="124" customFormat="1" ht="11.25" customHeight="1">
      <c r="A15" s="192" t="s">
        <v>84</v>
      </c>
      <c r="B15" s="277"/>
      <c r="D15" s="728"/>
      <c r="F15" s="577" t="str">
        <f t="shared" si="0"/>
        <v/>
      </c>
    </row>
    <row r="16" spans="1:8" s="124" customFormat="1" ht="11.25" customHeight="1">
      <c r="A16" s="278" t="s">
        <v>201</v>
      </c>
      <c r="B16" s="277"/>
      <c r="D16" s="728"/>
      <c r="F16" s="577" t="str">
        <f t="shared" si="0"/>
        <v/>
      </c>
    </row>
    <row r="17" spans="1:6" s="124" customFormat="1" ht="11.25" customHeight="1">
      <c r="A17" s="278" t="s">
        <v>202</v>
      </c>
      <c r="B17" s="277"/>
      <c r="D17" s="728"/>
      <c r="F17" s="577" t="str">
        <f t="shared" si="0"/>
        <v/>
      </c>
    </row>
    <row r="18" spans="1:6" s="124" customFormat="1" ht="11.25" customHeight="1">
      <c r="A18" s="278" t="s">
        <v>203</v>
      </c>
      <c r="B18" s="277"/>
      <c r="D18" s="728"/>
      <c r="F18" s="577" t="str">
        <f t="shared" si="0"/>
        <v/>
      </c>
    </row>
    <row r="19" spans="1:6" s="124" customFormat="1" ht="11.25" customHeight="1">
      <c r="A19" s="192" t="s">
        <v>86</v>
      </c>
      <c r="B19" s="277"/>
      <c r="D19" s="728"/>
      <c r="F19" s="577" t="str">
        <f t="shared" si="0"/>
        <v/>
      </c>
    </row>
    <row r="20" spans="1:6" s="124" customFormat="1" ht="11.25" customHeight="1">
      <c r="A20" s="192" t="s">
        <v>87</v>
      </c>
      <c r="B20" s="277"/>
      <c r="D20" s="728"/>
      <c r="F20" s="577" t="str">
        <f t="shared" si="0"/>
        <v/>
      </c>
    </row>
    <row r="21" spans="1:6" s="124" customFormat="1" ht="11.25" customHeight="1">
      <c r="A21" s="192" t="s">
        <v>88</v>
      </c>
      <c r="B21" s="190"/>
      <c r="D21" s="728"/>
      <c r="F21" s="577" t="str">
        <f t="shared" si="0"/>
        <v/>
      </c>
    </row>
    <row r="22" spans="1:6" s="124" customFormat="1" ht="11.25" customHeight="1">
      <c r="A22" s="278" t="s">
        <v>204</v>
      </c>
      <c r="B22" s="206"/>
      <c r="D22" s="728"/>
      <c r="F22" s="577" t="str">
        <f t="shared" si="0"/>
        <v/>
      </c>
    </row>
    <row r="23" spans="1:6" s="124" customFormat="1" ht="11.25" customHeight="1">
      <c r="A23" s="794" t="s">
        <v>90</v>
      </c>
      <c r="B23" s="795"/>
      <c r="D23" s="728"/>
      <c r="F23" s="577" t="str">
        <f t="shared" si="0"/>
        <v/>
      </c>
    </row>
    <row r="24" spans="1:6" s="124" customFormat="1" ht="9.75" customHeight="1">
      <c r="A24" s="928"/>
      <c r="B24" s="928"/>
      <c r="D24" s="728"/>
      <c r="F24" s="577" t="str">
        <f t="shared" si="0"/>
        <v/>
      </c>
    </row>
    <row r="25" spans="1:6" s="124" customFormat="1" ht="11.25" customHeight="1">
      <c r="A25" s="929"/>
      <c r="B25" s="929"/>
      <c r="C25" s="252"/>
      <c r="D25" s="728"/>
      <c r="E25" s="252"/>
      <c r="F25" s="577" t="str">
        <f t="shared" si="0"/>
        <v/>
      </c>
    </row>
    <row r="26" spans="1:6" s="124" customFormat="1" ht="11.25" customHeight="1">
      <c r="A26" s="195"/>
      <c r="B26" s="195" t="s">
        <v>205</v>
      </c>
      <c r="C26" s="252"/>
      <c r="D26" s="602">
        <f>SUM(D14:D25)</f>
        <v>0</v>
      </c>
      <c r="E26" s="252"/>
      <c r="F26" s="540" t="str">
        <f t="shared" si="0"/>
        <v/>
      </c>
    </row>
    <row r="27" spans="1:6" s="124" customFormat="1" ht="11.5">
      <c r="A27" s="196" t="s">
        <v>94</v>
      </c>
      <c r="B27" s="281"/>
      <c r="C27" s="252"/>
      <c r="D27" s="777"/>
      <c r="E27" s="252"/>
      <c r="F27" s="578"/>
    </row>
    <row r="28" spans="1:6" s="124" customFormat="1" ht="11.25" customHeight="1">
      <c r="A28" s="197" t="s">
        <v>95</v>
      </c>
      <c r="B28" s="282"/>
      <c r="C28" s="252"/>
      <c r="D28" s="728"/>
      <c r="E28" s="252"/>
      <c r="F28" s="577" t="str">
        <f t="shared" ref="F28:F36" si="1">IF(D28=0,"",D28/D$77)</f>
        <v/>
      </c>
    </row>
    <row r="29" spans="1:6" s="124" customFormat="1" ht="11.25" customHeight="1">
      <c r="A29" s="199" t="s">
        <v>96</v>
      </c>
      <c r="B29" s="616"/>
      <c r="C29" s="252"/>
      <c r="D29" s="728"/>
      <c r="E29" s="252"/>
      <c r="F29" s="577" t="str">
        <f t="shared" si="1"/>
        <v/>
      </c>
    </row>
    <row r="30" spans="1:6" s="124" customFormat="1" ht="11.25" customHeight="1">
      <c r="A30" s="199" t="s">
        <v>97</v>
      </c>
      <c r="B30" s="616"/>
      <c r="C30" s="252"/>
      <c r="D30" s="728"/>
      <c r="E30" s="252"/>
      <c r="F30" s="577" t="str">
        <f t="shared" si="1"/>
        <v/>
      </c>
    </row>
    <row r="31" spans="1:6" s="124" customFormat="1" ht="11.25" customHeight="1">
      <c r="A31" s="199" t="s">
        <v>98</v>
      </c>
      <c r="B31" s="616"/>
      <c r="C31" s="252"/>
      <c r="D31" s="728"/>
      <c r="E31" s="252"/>
      <c r="F31" s="577" t="str">
        <f t="shared" si="1"/>
        <v/>
      </c>
    </row>
    <row r="32" spans="1:6" s="124" customFormat="1" ht="11.25" customHeight="1">
      <c r="A32" s="199" t="s">
        <v>99</v>
      </c>
      <c r="B32" s="616"/>
      <c r="C32" s="252"/>
      <c r="D32" s="728"/>
      <c r="E32" s="252"/>
      <c r="F32" s="577" t="str">
        <f t="shared" si="1"/>
        <v/>
      </c>
    </row>
    <row r="33" spans="1:6" s="124" customFormat="1" ht="11.25" customHeight="1">
      <c r="A33" s="720" t="s">
        <v>100</v>
      </c>
      <c r="B33" s="721"/>
      <c r="C33" s="252"/>
      <c r="D33" s="728"/>
      <c r="E33" s="252"/>
      <c r="F33" s="577" t="str">
        <f t="shared" si="1"/>
        <v/>
      </c>
    </row>
    <row r="34" spans="1:6" s="124" customFormat="1" ht="11.25" customHeight="1">
      <c r="A34" s="874"/>
      <c r="B34" s="874"/>
      <c r="C34" s="252"/>
      <c r="D34" s="728"/>
      <c r="E34" s="252"/>
      <c r="F34" s="577" t="str">
        <f t="shared" si="1"/>
        <v/>
      </c>
    </row>
    <row r="35" spans="1:6" s="124" customFormat="1" ht="11.25" customHeight="1">
      <c r="A35" s="923"/>
      <c r="B35" s="923"/>
      <c r="C35" s="252"/>
      <c r="D35" s="728"/>
      <c r="E35" s="252"/>
      <c r="F35" s="577" t="str">
        <f t="shared" si="1"/>
        <v/>
      </c>
    </row>
    <row r="36" spans="1:6" s="124" customFormat="1" ht="11.25" customHeight="1">
      <c r="A36" s="195"/>
      <c r="B36" s="279" t="s">
        <v>93</v>
      </c>
      <c r="C36" s="252"/>
      <c r="D36" s="602">
        <f>SUM(D28:D35)</f>
        <v>0</v>
      </c>
      <c r="E36" s="252"/>
      <c r="F36" s="540" t="str">
        <f t="shared" si="1"/>
        <v/>
      </c>
    </row>
    <row r="37" spans="1:6" s="124" customFormat="1" ht="11.25" customHeight="1">
      <c r="A37" s="211"/>
      <c r="B37" s="283" t="s">
        <v>101</v>
      </c>
      <c r="C37" s="252"/>
      <c r="D37" s="603">
        <f>D26+D36</f>
        <v>0</v>
      </c>
      <c r="E37" s="252"/>
      <c r="F37" s="579" t="str">
        <f>IF(D37=0,"",D37/D$77)</f>
        <v/>
      </c>
    </row>
    <row r="38" spans="1:6" s="124" customFormat="1" ht="11.25" customHeight="1">
      <c r="A38" s="202" t="s">
        <v>102</v>
      </c>
      <c r="B38" s="202"/>
      <c r="C38" s="252"/>
      <c r="D38" s="143"/>
      <c r="E38" s="252"/>
      <c r="F38" s="578"/>
    </row>
    <row r="39" spans="1:6" s="124" customFormat="1" ht="11.25" customHeight="1">
      <c r="A39" s="191" t="s">
        <v>103</v>
      </c>
      <c r="B39" s="191"/>
      <c r="C39" s="252"/>
      <c r="D39" s="143"/>
      <c r="E39" s="252"/>
      <c r="F39" s="578"/>
    </row>
    <row r="40" spans="1:6" s="124" customFormat="1" ht="12" customHeight="1">
      <c r="A40" s="197" t="s">
        <v>104</v>
      </c>
      <c r="B40" s="284"/>
      <c r="C40" s="252"/>
      <c r="D40" s="259"/>
      <c r="E40" s="252"/>
      <c r="F40" s="578" t="str">
        <f>IF(D40=0,"",D40/D$77)</f>
        <v/>
      </c>
    </row>
    <row r="41" spans="1:6" s="124" customFormat="1" ht="11.25" customHeight="1">
      <c r="A41" s="205" t="s">
        <v>105</v>
      </c>
      <c r="B41" s="616"/>
      <c r="C41" s="252"/>
      <c r="D41" s="642"/>
      <c r="E41" s="252"/>
      <c r="F41" s="643" t="str">
        <f>IF(D41=0,"",D41/D$77)</f>
        <v/>
      </c>
    </row>
    <row r="42" spans="1:6" s="124" customFormat="1" ht="11.25" customHeight="1">
      <c r="A42" s="205" t="s">
        <v>106</v>
      </c>
      <c r="B42" s="616"/>
      <c r="C42" s="252"/>
      <c r="D42" s="728"/>
      <c r="E42" s="252"/>
      <c r="F42" s="577" t="str">
        <f>IF(D42=0,"",D42/D$77)</f>
        <v/>
      </c>
    </row>
    <row r="43" spans="1:6" s="124" customFormat="1" ht="12.75" customHeight="1">
      <c r="A43" s="694" t="s">
        <v>107</v>
      </c>
      <c r="B43" s="699"/>
      <c r="C43" s="793"/>
      <c r="D43" s="728"/>
      <c r="E43" s="252"/>
      <c r="F43" s="577" t="str">
        <f>IF(D43=0,"",D43/D$77)</f>
        <v/>
      </c>
    </row>
    <row r="44" spans="1:6" s="124" customFormat="1" ht="10.5" customHeight="1">
      <c r="A44" s="920"/>
      <c r="B44" s="920"/>
      <c r="C44" s="793"/>
      <c r="D44" s="728"/>
      <c r="E44" s="252"/>
      <c r="F44" s="577" t="str">
        <f t="shared" ref="F44:F54" si="2">IF(D44=0,"",D44/D$77)</f>
        <v/>
      </c>
    </row>
    <row r="45" spans="1:6" s="124" customFormat="1" ht="11.25" customHeight="1">
      <c r="A45" s="921"/>
      <c r="B45" s="921"/>
      <c r="C45" s="793"/>
      <c r="D45" s="728"/>
      <c r="E45" s="252"/>
      <c r="F45" s="577" t="str">
        <f t="shared" si="2"/>
        <v/>
      </c>
    </row>
    <row r="46" spans="1:6" s="124" customFormat="1" ht="11.25" customHeight="1">
      <c r="A46" s="199" t="s">
        <v>108</v>
      </c>
      <c r="B46" s="616"/>
      <c r="C46" s="252"/>
      <c r="D46" s="728"/>
      <c r="E46" s="252"/>
      <c r="F46" s="577" t="str">
        <f t="shared" si="2"/>
        <v/>
      </c>
    </row>
    <row r="47" spans="1:6" s="124" customFormat="1" ht="11.5">
      <c r="A47" s="915" t="s">
        <v>315</v>
      </c>
      <c r="B47" s="915"/>
      <c r="C47" s="252"/>
      <c r="D47" s="728"/>
      <c r="E47" s="252"/>
      <c r="F47" s="577" t="str">
        <f t="shared" si="2"/>
        <v/>
      </c>
    </row>
    <row r="48" spans="1:6" s="124" customFormat="1" ht="11.5">
      <c r="A48" s="616" t="s">
        <v>316</v>
      </c>
      <c r="B48" s="619"/>
      <c r="C48" s="252"/>
      <c r="D48" s="728"/>
      <c r="E48" s="252"/>
      <c r="F48" s="577" t="str">
        <f>IF(D48=0,"",D48/D$77)</f>
        <v/>
      </c>
    </row>
    <row r="49" spans="1:6" s="124" customFormat="1" ht="11.25" customHeight="1">
      <c r="A49" s="199" t="s">
        <v>109</v>
      </c>
      <c r="B49" s="616"/>
      <c r="C49" s="252"/>
      <c r="D49" s="728"/>
      <c r="E49" s="252"/>
      <c r="F49" s="577" t="str">
        <f t="shared" si="2"/>
        <v/>
      </c>
    </row>
    <row r="50" spans="1:6" s="124" customFormat="1" ht="11.25" customHeight="1">
      <c r="A50" s="199" t="s">
        <v>110</v>
      </c>
      <c r="B50" s="616"/>
      <c r="C50" s="252"/>
      <c r="D50" s="728"/>
      <c r="E50" s="252"/>
      <c r="F50" s="577" t="str">
        <f t="shared" si="2"/>
        <v/>
      </c>
    </row>
    <row r="51" spans="1:6" s="124" customFormat="1" ht="11.25" customHeight="1">
      <c r="A51" s="698" t="s">
        <v>90</v>
      </c>
      <c r="B51" s="699"/>
      <c r="C51" s="793"/>
      <c r="D51" s="728"/>
      <c r="E51" s="252"/>
      <c r="F51" s="577" t="str">
        <f t="shared" si="2"/>
        <v/>
      </c>
    </row>
    <row r="52" spans="1:6" s="124" customFormat="1" ht="11.25" customHeight="1">
      <c r="A52" s="930"/>
      <c r="B52" s="930"/>
      <c r="C52" s="793"/>
      <c r="D52" s="728"/>
      <c r="E52" s="252"/>
      <c r="F52" s="577" t="str">
        <f t="shared" si="2"/>
        <v/>
      </c>
    </row>
    <row r="53" spans="1:6" s="124" customFormat="1" ht="11.25" customHeight="1">
      <c r="A53" s="931"/>
      <c r="B53" s="931"/>
      <c r="C53" s="793"/>
      <c r="D53" s="728"/>
      <c r="E53" s="252"/>
      <c r="F53" s="577" t="str">
        <f t="shared" si="2"/>
        <v/>
      </c>
    </row>
    <row r="54" spans="1:6" s="124" customFormat="1" ht="13.5" customHeight="1">
      <c r="A54" s="195"/>
      <c r="B54" s="279" t="s">
        <v>93</v>
      </c>
      <c r="C54" s="252"/>
      <c r="D54" s="602">
        <f>SUM(D40:D53)</f>
        <v>0</v>
      </c>
      <c r="E54" s="252"/>
      <c r="F54" s="540" t="str">
        <f t="shared" si="2"/>
        <v/>
      </c>
    </row>
    <row r="55" spans="1:6" s="124" customFormat="1" ht="10.5" customHeight="1">
      <c r="A55" s="191" t="s">
        <v>111</v>
      </c>
      <c r="B55" s="191"/>
      <c r="C55" s="252"/>
      <c r="D55" s="143"/>
      <c r="E55" s="252"/>
      <c r="F55" s="581"/>
    </row>
    <row r="56" spans="1:6" s="124" customFormat="1" ht="11.25" customHeight="1">
      <c r="A56" s="197" t="s">
        <v>112</v>
      </c>
      <c r="B56" s="284"/>
      <c r="C56" s="252"/>
      <c r="D56" s="143"/>
      <c r="E56" s="252"/>
      <c r="F56" s="578" t="str">
        <f t="shared" ref="F56:F66" si="3">IF(D56=0,"",D56/D$77)</f>
        <v/>
      </c>
    </row>
    <row r="57" spans="1:6" s="124" customFormat="1" ht="11.25" customHeight="1">
      <c r="A57" s="205" t="s">
        <v>113</v>
      </c>
      <c r="B57" s="616"/>
      <c r="C57" s="252"/>
      <c r="D57" s="767"/>
      <c r="E57" s="252"/>
      <c r="F57" s="577" t="str">
        <f t="shared" si="3"/>
        <v/>
      </c>
    </row>
    <row r="58" spans="1:6" s="124" customFormat="1" ht="11.25" customHeight="1">
      <c r="A58" s="205" t="s">
        <v>114</v>
      </c>
      <c r="B58" s="616"/>
      <c r="C58" s="252"/>
      <c r="D58" s="767"/>
      <c r="E58" s="252"/>
      <c r="F58" s="577" t="str">
        <f t="shared" si="3"/>
        <v/>
      </c>
    </row>
    <row r="59" spans="1:6" s="124" customFormat="1" ht="11.25" customHeight="1">
      <c r="A59" s="696" t="s">
        <v>107</v>
      </c>
      <c r="B59" s="721"/>
      <c r="C59" s="793"/>
      <c r="D59" s="767"/>
      <c r="E59" s="252"/>
      <c r="F59" s="577" t="str">
        <f t="shared" si="3"/>
        <v/>
      </c>
    </row>
    <row r="60" spans="1:6" s="124" customFormat="1" ht="11.25" customHeight="1">
      <c r="A60" s="878"/>
      <c r="B60" s="878"/>
      <c r="C60" s="793"/>
      <c r="D60" s="767"/>
      <c r="E60" s="252"/>
      <c r="F60" s="577" t="str">
        <f t="shared" si="3"/>
        <v/>
      </c>
    </row>
    <row r="61" spans="1:6" s="124" customFormat="1" ht="11.25" customHeight="1">
      <c r="A61" s="923"/>
      <c r="B61" s="923"/>
      <c r="C61" s="793"/>
      <c r="D61" s="767"/>
      <c r="E61" s="252"/>
      <c r="F61" s="577" t="str">
        <f t="shared" si="3"/>
        <v/>
      </c>
    </row>
    <row r="62" spans="1:6" s="124" customFormat="1" ht="11.25" customHeight="1">
      <c r="A62" s="199" t="s">
        <v>115</v>
      </c>
      <c r="B62" s="616"/>
      <c r="C62" s="252"/>
      <c r="D62" s="767"/>
      <c r="E62" s="252"/>
      <c r="F62" s="577" t="str">
        <f t="shared" si="3"/>
        <v/>
      </c>
    </row>
    <row r="63" spans="1:6" s="124" customFormat="1" ht="11.25" customHeight="1">
      <c r="A63" s="199" t="s">
        <v>116</v>
      </c>
      <c r="B63" s="616"/>
      <c r="C63" s="252"/>
      <c r="D63" s="767"/>
      <c r="E63" s="252"/>
      <c r="F63" s="577" t="str">
        <f t="shared" si="3"/>
        <v/>
      </c>
    </row>
    <row r="64" spans="1:6" s="124" customFormat="1" ht="11.25" customHeight="1">
      <c r="A64" s="698" t="s">
        <v>90</v>
      </c>
      <c r="B64" s="699"/>
      <c r="C64" s="252"/>
      <c r="D64" s="767"/>
      <c r="E64" s="252"/>
      <c r="F64" s="577" t="str">
        <f t="shared" si="3"/>
        <v/>
      </c>
    </row>
    <row r="65" spans="1:9" s="124" customFormat="1" ht="11.25" customHeight="1">
      <c r="A65" s="930"/>
      <c r="B65" s="930"/>
      <c r="C65" s="252"/>
      <c r="D65" s="767"/>
      <c r="E65" s="252"/>
      <c r="F65" s="577" t="str">
        <f t="shared" si="3"/>
        <v/>
      </c>
    </row>
    <row r="66" spans="1:9" s="124" customFormat="1" ht="11.25" customHeight="1">
      <c r="A66" s="931"/>
      <c r="B66" s="931"/>
      <c r="C66" s="252"/>
      <c r="D66" s="767"/>
      <c r="E66" s="252"/>
      <c r="F66" s="577" t="str">
        <f t="shared" si="3"/>
        <v/>
      </c>
    </row>
    <row r="67" spans="1:9" s="124" customFormat="1" ht="13.5" customHeight="1">
      <c r="A67" s="195"/>
      <c r="B67" s="279" t="s">
        <v>93</v>
      </c>
      <c r="C67" s="252"/>
      <c r="D67" s="280">
        <f>SUM(D56:D66)</f>
        <v>0</v>
      </c>
      <c r="E67" s="252"/>
      <c r="F67" s="540" t="str">
        <f>IF(D67=0,"",D67/D$77)</f>
        <v/>
      </c>
    </row>
    <row r="68" spans="1:9" s="124" customFormat="1" ht="11.5">
      <c r="A68" s="191" t="s">
        <v>117</v>
      </c>
      <c r="B68" s="208"/>
      <c r="C68" s="252"/>
      <c r="D68" s="143"/>
      <c r="E68" s="252"/>
      <c r="F68" s="578"/>
    </row>
    <row r="69" spans="1:9" s="124" customFormat="1" ht="11.5">
      <c r="A69" s="197" t="s">
        <v>118</v>
      </c>
      <c r="B69" s="284"/>
      <c r="C69" s="252"/>
      <c r="D69" s="769"/>
      <c r="E69" s="252"/>
      <c r="F69" s="578" t="str">
        <f t="shared" ref="F69:F74" si="4">IF(D69=0,"",D69/D$77)</f>
        <v/>
      </c>
    </row>
    <row r="70" spans="1:9" s="124" customFormat="1" ht="11.25" customHeight="1">
      <c r="A70" s="199" t="s">
        <v>119</v>
      </c>
      <c r="B70" s="616"/>
      <c r="C70" s="252"/>
      <c r="D70" s="728"/>
      <c r="E70" s="252"/>
      <c r="F70" s="577" t="str">
        <f t="shared" si="4"/>
        <v/>
      </c>
    </row>
    <row r="71" spans="1:9" s="124" customFormat="1" ht="11.25" customHeight="1">
      <c r="A71" s="199" t="s">
        <v>120</v>
      </c>
      <c r="B71" s="616"/>
      <c r="C71" s="252"/>
      <c r="D71" s="728"/>
      <c r="E71" s="252"/>
      <c r="F71" s="582" t="str">
        <f t="shared" si="4"/>
        <v/>
      </c>
    </row>
    <row r="72" spans="1:9" s="124" customFormat="1" ht="12.75" customHeight="1">
      <c r="A72" s="197" t="s">
        <v>121</v>
      </c>
      <c r="B72" s="284"/>
      <c r="C72" s="619"/>
      <c r="D72" s="728"/>
      <c r="E72" s="637"/>
      <c r="F72" s="582" t="str">
        <f t="shared" si="4"/>
        <v/>
      </c>
    </row>
    <row r="73" spans="1:9" s="124" customFormat="1" ht="11.5">
      <c r="A73" s="195"/>
      <c r="B73" s="279" t="s">
        <v>93</v>
      </c>
      <c r="C73" s="619"/>
      <c r="D73" s="602">
        <f>SUM(D69:D72)</f>
        <v>0</v>
      </c>
      <c r="E73" s="252"/>
      <c r="F73" s="540" t="str">
        <f t="shared" si="4"/>
        <v/>
      </c>
    </row>
    <row r="74" spans="1:9" s="124" customFormat="1" ht="12.75" customHeight="1">
      <c r="A74" s="916" t="s">
        <v>189</v>
      </c>
      <c r="B74" s="916"/>
      <c r="C74" s="252"/>
      <c r="D74" s="767"/>
      <c r="E74" s="252"/>
      <c r="F74" s="583" t="str">
        <f t="shared" si="4"/>
        <v/>
      </c>
      <c r="I74" s="129"/>
    </row>
    <row r="75" spans="1:9" s="124" customFormat="1" ht="3.75" customHeight="1">
      <c r="A75" s="617"/>
      <c r="B75" s="617"/>
      <c r="C75" s="252"/>
      <c r="D75" s="146"/>
      <c r="E75" s="252"/>
      <c r="F75" s="584"/>
    </row>
    <row r="76" spans="1:9" s="124" customFormat="1" ht="11.5">
      <c r="A76" s="211"/>
      <c r="B76" s="283" t="s">
        <v>123</v>
      </c>
      <c r="C76" s="252"/>
      <c r="D76" s="602">
        <f>D54+D67+D73+D74</f>
        <v>0</v>
      </c>
      <c r="E76" s="252"/>
      <c r="F76" s="540" t="str">
        <f>IF(D76=0,"",D76/D$77)</f>
        <v/>
      </c>
    </row>
    <row r="77" spans="1:9" s="124" customFormat="1" ht="15.75" customHeight="1">
      <c r="B77" s="477" t="s">
        <v>0</v>
      </c>
      <c r="C77" s="252"/>
      <c r="D77" s="644">
        <f>D37+D76</f>
        <v>0</v>
      </c>
      <c r="E77" s="254"/>
      <c r="F77" s="541" t="str">
        <f>IF(D77=0,"",D77/D$77)</f>
        <v/>
      </c>
      <c r="G77" s="129"/>
    </row>
    <row r="78" spans="1:9" s="124" customFormat="1" ht="11.5">
      <c r="A78" s="187" t="s">
        <v>124</v>
      </c>
      <c r="B78" s="190"/>
      <c r="D78" s="770"/>
      <c r="F78" s="585" t="str">
        <f>IF(D78=0,"",D78/D$77)</f>
        <v/>
      </c>
    </row>
    <row r="79" spans="1:9" s="124" customFormat="1" ht="20.25" customHeight="1">
      <c r="A79" s="593" t="s">
        <v>306</v>
      </c>
      <c r="B79" s="593"/>
      <c r="D79" s="143"/>
      <c r="F79" s="144"/>
    </row>
    <row r="80" spans="1:9" s="124" customFormat="1" ht="15.75" customHeight="1">
      <c r="A80" s="617" t="s">
        <v>128</v>
      </c>
      <c r="B80" s="617"/>
      <c r="D80" s="769"/>
      <c r="F80" s="144"/>
    </row>
    <row r="81" spans="1:6" s="124" customFormat="1" ht="12" customHeight="1">
      <c r="A81" s="199" t="s">
        <v>191</v>
      </c>
      <c r="B81" s="616"/>
      <c r="D81" s="771"/>
      <c r="F81" s="577" t="str">
        <f>IF(D81=0,"",D81/D$77)</f>
        <v/>
      </c>
    </row>
    <row r="82" spans="1:6" s="124" customFormat="1" ht="11.25" customHeight="1">
      <c r="A82" s="199" t="s">
        <v>130</v>
      </c>
      <c r="B82" s="616"/>
      <c r="D82" s="771"/>
      <c r="F82" s="577" t="str">
        <f t="shared" ref="F82:F98" si="5">IF(D82=0,"",D82/D$77)</f>
        <v/>
      </c>
    </row>
    <row r="83" spans="1:6" s="124" customFormat="1" ht="12" customHeight="1">
      <c r="A83" s="199" t="s">
        <v>206</v>
      </c>
      <c r="B83" s="616"/>
      <c r="D83" s="771"/>
      <c r="F83" s="577" t="str">
        <f t="shared" si="5"/>
        <v/>
      </c>
    </row>
    <row r="84" spans="1:6" s="124" customFormat="1" ht="11.5">
      <c r="A84" s="199" t="s">
        <v>132</v>
      </c>
      <c r="B84" s="616"/>
      <c r="D84" s="771"/>
      <c r="F84" s="577" t="str">
        <f t="shared" si="5"/>
        <v/>
      </c>
    </row>
    <row r="85" spans="1:6" s="124" customFormat="1" ht="12.75" customHeight="1">
      <c r="A85" s="857" t="s">
        <v>133</v>
      </c>
      <c r="B85" s="910"/>
      <c r="D85" s="771"/>
      <c r="F85" s="577" t="str">
        <f t="shared" si="5"/>
        <v/>
      </c>
    </row>
    <row r="86" spans="1:6" s="124" customFormat="1">
      <c r="A86" s="857" t="s">
        <v>207</v>
      </c>
      <c r="B86" s="910"/>
      <c r="D86" s="771"/>
      <c r="F86" s="577" t="str">
        <f t="shared" si="5"/>
        <v/>
      </c>
    </row>
    <row r="87" spans="1:6" s="124" customFormat="1">
      <c r="A87" s="857" t="s">
        <v>135</v>
      </c>
      <c r="B87" s="910"/>
      <c r="D87" s="771"/>
      <c r="F87" s="577" t="str">
        <f t="shared" si="5"/>
        <v/>
      </c>
    </row>
    <row r="88" spans="1:6" s="124" customFormat="1" ht="12" customHeight="1">
      <c r="A88" s="199" t="s">
        <v>136</v>
      </c>
      <c r="B88" s="616"/>
      <c r="D88" s="771"/>
      <c r="F88" s="577" t="str">
        <f t="shared" si="5"/>
        <v/>
      </c>
    </row>
    <row r="89" spans="1:6" s="124" customFormat="1" ht="12" customHeight="1">
      <c r="A89" s="199" t="s">
        <v>208</v>
      </c>
      <c r="B89" s="616"/>
      <c r="D89" s="771"/>
      <c r="F89" s="577" t="str">
        <f t="shared" si="5"/>
        <v/>
      </c>
    </row>
    <row r="90" spans="1:6" s="124" customFormat="1" ht="12" customHeight="1">
      <c r="A90" s="199" t="s">
        <v>209</v>
      </c>
      <c r="B90" s="616"/>
      <c r="D90" s="771"/>
      <c r="F90" s="577" t="str">
        <f t="shared" si="5"/>
        <v/>
      </c>
    </row>
    <row r="91" spans="1:6" s="124" customFormat="1" ht="11.5">
      <c r="A91" s="285" t="s">
        <v>210</v>
      </c>
      <c r="B91" s="616"/>
      <c r="D91" s="771"/>
      <c r="F91" s="577" t="str">
        <f t="shared" si="5"/>
        <v/>
      </c>
    </row>
    <row r="92" spans="1:6" s="124" customFormat="1" ht="11.25" customHeight="1">
      <c r="A92" s="285" t="s">
        <v>211</v>
      </c>
      <c r="B92" s="616"/>
      <c r="D92" s="771"/>
      <c r="F92" s="577" t="str">
        <f t="shared" si="5"/>
        <v/>
      </c>
    </row>
    <row r="93" spans="1:6" s="124" customFormat="1" ht="11.5">
      <c r="A93" s="285" t="s">
        <v>212</v>
      </c>
      <c r="B93" s="616"/>
      <c r="D93" s="771"/>
      <c r="F93" s="577" t="str">
        <f t="shared" si="5"/>
        <v/>
      </c>
    </row>
    <row r="94" spans="1:6" s="124" customFormat="1" ht="11.5">
      <c r="A94" s="286" t="s">
        <v>202</v>
      </c>
      <c r="B94" s="616"/>
      <c r="D94" s="771"/>
      <c r="F94" s="577" t="str">
        <f t="shared" si="5"/>
        <v/>
      </c>
    </row>
    <row r="95" spans="1:6" s="124" customFormat="1" ht="11.25" customHeight="1">
      <c r="A95" s="775" t="s">
        <v>162</v>
      </c>
      <c r="B95" s="699"/>
      <c r="C95" s="731"/>
      <c r="D95" s="771"/>
      <c r="F95" s="577" t="str">
        <f t="shared" si="5"/>
        <v/>
      </c>
    </row>
    <row r="96" spans="1:6" s="124" customFormat="1" ht="11.25" customHeight="1">
      <c r="A96" s="924"/>
      <c r="B96" s="924"/>
      <c r="C96" s="731"/>
      <c r="D96" s="771"/>
      <c r="F96" s="577" t="str">
        <f t="shared" si="5"/>
        <v/>
      </c>
    </row>
    <row r="97" spans="1:7" s="124" customFormat="1" ht="11.25" customHeight="1">
      <c r="A97" s="932"/>
      <c r="B97" s="932"/>
      <c r="C97" s="731"/>
      <c r="D97" s="771"/>
      <c r="F97" s="577" t="str">
        <f t="shared" si="5"/>
        <v/>
      </c>
    </row>
    <row r="98" spans="1:7" s="124" customFormat="1" ht="11.25" customHeight="1">
      <c r="A98" s="285"/>
      <c r="B98" s="279" t="s">
        <v>93</v>
      </c>
      <c r="D98" s="602">
        <f>SUM(D81:D97)</f>
        <v>0</v>
      </c>
      <c r="E98" s="252"/>
      <c r="F98" s="540" t="str">
        <f t="shared" si="5"/>
        <v/>
      </c>
    </row>
    <row r="99" spans="1:7" s="124" customFormat="1" ht="21" customHeight="1">
      <c r="A99" s="617" t="s">
        <v>144</v>
      </c>
      <c r="B99" s="617"/>
      <c r="D99" s="769"/>
      <c r="F99" s="578"/>
    </row>
    <row r="100" spans="1:7" s="124" customFormat="1" ht="11.25" customHeight="1">
      <c r="A100" s="199" t="s">
        <v>191</v>
      </c>
      <c r="B100" s="616"/>
      <c r="D100" s="771"/>
      <c r="F100" s="577" t="str">
        <f t="shared" ref="F100:F107" si="6">IF(D100=0,"",D100/D$77)</f>
        <v/>
      </c>
    </row>
    <row r="101" spans="1:7" s="124" customFormat="1" ht="11.5">
      <c r="A101" s="199" t="s">
        <v>206</v>
      </c>
      <c r="B101" s="616"/>
      <c r="D101" s="771"/>
      <c r="F101" s="600" t="str">
        <f t="shared" si="6"/>
        <v/>
      </c>
    </row>
    <row r="102" spans="1:7" s="124" customFormat="1" ht="11.25" customHeight="1">
      <c r="A102" s="199" t="s">
        <v>145</v>
      </c>
      <c r="B102" s="616"/>
      <c r="C102" s="252"/>
      <c r="D102" s="771"/>
      <c r="E102" s="252"/>
      <c r="F102" s="577" t="str">
        <f t="shared" si="6"/>
        <v/>
      </c>
    </row>
    <row r="103" spans="1:7" s="124" customFormat="1" ht="11.25" customHeight="1">
      <c r="A103" s="199" t="s">
        <v>146</v>
      </c>
      <c r="B103" s="616"/>
      <c r="C103" s="252"/>
      <c r="D103" s="771"/>
      <c r="E103" s="252"/>
      <c r="F103" s="577" t="str">
        <f t="shared" si="6"/>
        <v/>
      </c>
    </row>
    <row r="104" spans="1:7" s="124" customFormat="1" ht="11.25" customHeight="1">
      <c r="A104" s="199" t="s">
        <v>147</v>
      </c>
      <c r="B104" s="616"/>
      <c r="C104" s="252"/>
      <c r="D104" s="771"/>
      <c r="E104" s="252"/>
      <c r="F104" s="577" t="str">
        <f t="shared" si="6"/>
        <v/>
      </c>
    </row>
    <row r="105" spans="1:7" s="124" customFormat="1" ht="11.25" customHeight="1">
      <c r="A105" s="199" t="s">
        <v>148</v>
      </c>
      <c r="B105" s="616"/>
      <c r="C105" s="252"/>
      <c r="D105" s="771"/>
      <c r="E105" s="252"/>
      <c r="F105" s="577" t="str">
        <f t="shared" si="6"/>
        <v/>
      </c>
    </row>
    <row r="106" spans="1:7" s="124" customFormat="1" ht="11.25" customHeight="1">
      <c r="A106" s="698" t="s">
        <v>139</v>
      </c>
      <c r="B106" s="699"/>
      <c r="C106" s="252"/>
      <c r="D106" s="771"/>
      <c r="E106" s="252"/>
      <c r="F106" s="582" t="str">
        <f t="shared" si="6"/>
        <v/>
      </c>
    </row>
    <row r="107" spans="1:7" s="124" customFormat="1" ht="11.5">
      <c r="A107" s="195"/>
      <c r="B107" s="279" t="s">
        <v>93</v>
      </c>
      <c r="C107" s="252"/>
      <c r="D107" s="602">
        <f>SUM(D100:D106)</f>
        <v>0</v>
      </c>
      <c r="E107" s="252"/>
      <c r="F107" s="540" t="str">
        <f t="shared" si="6"/>
        <v/>
      </c>
    </row>
    <row r="108" spans="1:7" ht="21" customHeight="1">
      <c r="A108" s="617" t="s">
        <v>149</v>
      </c>
      <c r="B108" s="617"/>
      <c r="C108" s="252"/>
      <c r="D108" s="143"/>
      <c r="E108" s="252"/>
      <c r="F108" s="144"/>
      <c r="G108" s="124"/>
    </row>
    <row r="109" spans="1:7" s="124" customFormat="1" ht="11.5">
      <c r="A109" s="199" t="s">
        <v>191</v>
      </c>
      <c r="B109" s="616"/>
      <c r="C109" s="252"/>
      <c r="D109" s="776"/>
      <c r="E109" s="252"/>
      <c r="F109" s="577" t="str">
        <f t="shared" ref="F109:F116" si="7">IF(D109=0,"",D109/D$77)</f>
        <v/>
      </c>
    </row>
    <row r="110" spans="1:7" s="124" customFormat="1" ht="11.25" customHeight="1">
      <c r="A110" s="199" t="s">
        <v>206</v>
      </c>
      <c r="B110" s="616"/>
      <c r="D110" s="776"/>
      <c r="F110" s="600" t="str">
        <f t="shared" si="7"/>
        <v/>
      </c>
    </row>
    <row r="111" spans="1:7" s="124" customFormat="1" ht="11.25" customHeight="1">
      <c r="A111" s="199" t="s">
        <v>145</v>
      </c>
      <c r="B111" s="616"/>
      <c r="C111" s="252"/>
      <c r="D111" s="776"/>
      <c r="E111" s="252"/>
      <c r="F111" s="577" t="str">
        <f t="shared" si="7"/>
        <v/>
      </c>
    </row>
    <row r="112" spans="1:7" s="124" customFormat="1" ht="11.5">
      <c r="A112" s="857" t="s">
        <v>213</v>
      </c>
      <c r="B112" s="857"/>
      <c r="C112" s="252"/>
      <c r="D112" s="776"/>
      <c r="E112" s="252"/>
      <c r="F112" s="577" t="str">
        <f t="shared" si="7"/>
        <v/>
      </c>
    </row>
    <row r="113" spans="1:10" s="124" customFormat="1" ht="11.25" customHeight="1">
      <c r="A113" s="199" t="s">
        <v>150</v>
      </c>
      <c r="B113" s="616"/>
      <c r="C113" s="252"/>
      <c r="D113" s="776"/>
      <c r="E113" s="252"/>
      <c r="F113" s="577" t="str">
        <f t="shared" si="7"/>
        <v/>
      </c>
    </row>
    <row r="114" spans="1:10" s="124" customFormat="1" ht="11.25" customHeight="1">
      <c r="A114" s="216" t="s">
        <v>151</v>
      </c>
      <c r="B114" s="217"/>
      <c r="C114" s="109"/>
      <c r="D114" s="776"/>
      <c r="E114" s="645"/>
      <c r="F114" s="577" t="str">
        <f t="shared" si="7"/>
        <v/>
      </c>
      <c r="G114" s="149"/>
    </row>
    <row r="115" spans="1:10" s="124" customFormat="1" ht="11.25" customHeight="1">
      <c r="A115" s="698" t="s">
        <v>139</v>
      </c>
      <c r="B115" s="699"/>
      <c r="C115" s="252"/>
      <c r="D115" s="776"/>
      <c r="E115" s="252"/>
      <c r="F115" s="582" t="str">
        <f t="shared" si="7"/>
        <v/>
      </c>
    </row>
    <row r="116" spans="1:10" s="124" customFormat="1" ht="11.5">
      <c r="A116" s="195"/>
      <c r="B116" s="279" t="s">
        <v>93</v>
      </c>
      <c r="D116" s="602">
        <f>SUM(D109:D115)</f>
        <v>0</v>
      </c>
      <c r="E116" s="252"/>
      <c r="F116" s="540" t="str">
        <f t="shared" si="7"/>
        <v/>
      </c>
    </row>
    <row r="117" spans="1:10" s="124" customFormat="1" ht="21" customHeight="1">
      <c r="A117" s="617" t="s">
        <v>152</v>
      </c>
      <c r="B117" s="617"/>
      <c r="D117" s="769"/>
      <c r="F117" s="578"/>
    </row>
    <row r="118" spans="1:10" s="124" customFormat="1" ht="11.25" customHeight="1">
      <c r="A118" s="199" t="s">
        <v>191</v>
      </c>
      <c r="B118" s="616"/>
      <c r="D118" s="771"/>
      <c r="F118" s="577" t="str">
        <f t="shared" ref="F118:F122" si="8">IF(D118=0,"",D118/D$77)</f>
        <v/>
      </c>
    </row>
    <row r="119" spans="1:10" s="124" customFormat="1" ht="11.25" customHeight="1">
      <c r="A119" s="199" t="s">
        <v>206</v>
      </c>
      <c r="B119" s="616"/>
      <c r="D119" s="771"/>
      <c r="F119" s="600" t="str">
        <f t="shared" si="8"/>
        <v/>
      </c>
    </row>
    <row r="120" spans="1:10" s="124" customFormat="1" ht="11.25" customHeight="1">
      <c r="A120" s="199" t="s">
        <v>145</v>
      </c>
      <c r="B120" s="616"/>
      <c r="D120" s="771"/>
      <c r="F120" s="577" t="str">
        <f t="shared" si="8"/>
        <v/>
      </c>
    </row>
    <row r="121" spans="1:10" s="124" customFormat="1" ht="11.25" customHeight="1">
      <c r="A121" s="199" t="s">
        <v>139</v>
      </c>
      <c r="B121" s="616"/>
      <c r="C121" s="252"/>
      <c r="D121" s="771"/>
      <c r="E121" s="252"/>
      <c r="F121" s="582" t="str">
        <f t="shared" si="8"/>
        <v/>
      </c>
    </row>
    <row r="122" spans="1:10" s="124" customFormat="1" ht="11.5">
      <c r="A122" s="195"/>
      <c r="B122" s="279" t="s">
        <v>93</v>
      </c>
      <c r="C122" s="252"/>
      <c r="D122" s="602">
        <f>SUM(D118:D121)</f>
        <v>0</v>
      </c>
      <c r="E122" s="252"/>
      <c r="F122" s="540" t="str">
        <f t="shared" si="8"/>
        <v/>
      </c>
    </row>
    <row r="123" spans="1:10" s="124" customFormat="1" ht="21" customHeight="1">
      <c r="A123" s="617" t="s">
        <v>153</v>
      </c>
      <c r="B123" s="617"/>
      <c r="D123" s="769"/>
      <c r="E123" s="143"/>
      <c r="F123" s="601"/>
      <c r="G123" s="143"/>
      <c r="H123" s="143"/>
      <c r="I123" s="143"/>
      <c r="J123" s="143"/>
    </row>
    <row r="124" spans="1:10" s="124" customFormat="1" ht="15" customHeight="1">
      <c r="A124" s="199" t="s">
        <v>191</v>
      </c>
      <c r="B124" s="616"/>
      <c r="D124" s="771"/>
      <c r="F124" s="577" t="str">
        <f t="shared" ref="F124:F131" si="9">IF(D124=0,"",D124/D$77)</f>
        <v/>
      </c>
    </row>
    <row r="125" spans="1:10" s="124" customFormat="1" ht="12.75" customHeight="1">
      <c r="A125" s="199" t="s">
        <v>145</v>
      </c>
      <c r="B125" s="616"/>
      <c r="D125" s="771"/>
      <c r="F125" s="577" t="str">
        <f t="shared" si="9"/>
        <v/>
      </c>
    </row>
    <row r="126" spans="1:10" s="124" customFormat="1" ht="11.25" customHeight="1">
      <c r="A126" s="199" t="s">
        <v>206</v>
      </c>
      <c r="B126" s="616"/>
      <c r="D126" s="772"/>
      <c r="F126" s="600" t="str">
        <f t="shared" si="9"/>
        <v/>
      </c>
    </row>
    <row r="127" spans="1:10" s="124" customFormat="1" ht="11.5">
      <c r="A127" s="199" t="s">
        <v>154</v>
      </c>
      <c r="B127" s="616"/>
      <c r="D127" s="773"/>
      <c r="F127" s="582" t="str">
        <f t="shared" si="9"/>
        <v/>
      </c>
    </row>
    <row r="128" spans="1:10" s="124" customFormat="1" ht="11.5">
      <c r="A128" s="199" t="s">
        <v>155</v>
      </c>
      <c r="B128" s="616"/>
      <c r="D128" s="774"/>
      <c r="F128" s="581" t="str">
        <f t="shared" si="9"/>
        <v/>
      </c>
    </row>
    <row r="129" spans="1:6" s="124" customFormat="1" ht="11.5">
      <c r="A129" s="698" t="s">
        <v>139</v>
      </c>
      <c r="B129" s="699"/>
      <c r="D129" s="774"/>
      <c r="F129" s="581" t="str">
        <f t="shared" si="9"/>
        <v/>
      </c>
    </row>
    <row r="130" spans="1:6" s="124" customFormat="1" ht="11.5">
      <c r="A130" s="195"/>
      <c r="B130" s="279" t="s">
        <v>93</v>
      </c>
      <c r="D130" s="602">
        <f>SUM(D124:D129)</f>
        <v>0</v>
      </c>
      <c r="E130" s="252"/>
      <c r="F130" s="540" t="str">
        <f t="shared" si="9"/>
        <v/>
      </c>
    </row>
    <row r="131" spans="1:6" s="124" customFormat="1" ht="15" customHeight="1">
      <c r="A131" s="211"/>
      <c r="B131" s="595" t="s">
        <v>3</v>
      </c>
      <c r="D131" s="644">
        <f>D98+D116+D122+D107+D130</f>
        <v>0</v>
      </c>
      <c r="E131" s="252"/>
      <c r="F131" s="541" t="str">
        <f t="shared" si="9"/>
        <v/>
      </c>
    </row>
    <row r="132" spans="1:6" s="124" customFormat="1" ht="6.75" customHeight="1">
      <c r="A132" s="211"/>
      <c r="B132" s="218"/>
      <c r="D132" s="143"/>
      <c r="F132" s="144"/>
    </row>
    <row r="133" spans="1:6" s="124" customFormat="1" ht="6" customHeight="1">
      <c r="A133" s="211"/>
      <c r="B133" s="218"/>
      <c r="D133" s="143"/>
      <c r="F133" s="144"/>
    </row>
    <row r="134" spans="1:6" s="124" customFormat="1" ht="11.5">
      <c r="A134" s="212" t="s">
        <v>125</v>
      </c>
      <c r="B134" s="212"/>
      <c r="D134" s="143"/>
      <c r="F134" s="144"/>
    </row>
    <row r="135" spans="1:6" s="124" customFormat="1" ht="11.5">
      <c r="A135" s="212" t="s">
        <v>195</v>
      </c>
      <c r="B135" s="219"/>
      <c r="D135" s="143"/>
      <c r="F135" s="144"/>
    </row>
    <row r="136" spans="1:6" s="124" customFormat="1" ht="11.5">
      <c r="A136" s="212" t="s">
        <v>196</v>
      </c>
      <c r="B136" s="219"/>
      <c r="D136" s="143"/>
      <c r="F136" s="144"/>
    </row>
    <row r="137" spans="1:6" s="124" customFormat="1" ht="24" customHeight="1">
      <c r="A137" s="604" t="s">
        <v>284</v>
      </c>
      <c r="B137" s="605"/>
      <c r="D137" s="143"/>
      <c r="F137" s="144"/>
    </row>
    <row r="138" spans="1:6" s="124" customFormat="1" ht="11.5">
      <c r="A138" s="199" t="s">
        <v>0</v>
      </c>
      <c r="B138" s="616"/>
      <c r="D138" s="648">
        <f>D77</f>
        <v>0</v>
      </c>
      <c r="F138" s="577" t="str">
        <f t="shared" ref="F138:F151" si="10">IF(D138=0,"",D138/D$138)</f>
        <v/>
      </c>
    </row>
    <row r="139" spans="1:6" s="124" customFormat="1" ht="11.5">
      <c r="A139" s="220" t="s">
        <v>3</v>
      </c>
      <c r="B139" s="221"/>
      <c r="C139" s="252"/>
      <c r="D139" s="649">
        <f>D131</f>
        <v>0</v>
      </c>
      <c r="E139" s="252"/>
      <c r="F139" s="582" t="str">
        <f t="shared" si="10"/>
        <v/>
      </c>
    </row>
    <row r="140" spans="1:6" s="129" customFormat="1" ht="20.25" customHeight="1">
      <c r="A140" s="617" t="s">
        <v>158</v>
      </c>
      <c r="B140" s="620"/>
      <c r="D140" s="646">
        <f>D138-D139</f>
        <v>0</v>
      </c>
      <c r="F140" s="647" t="str">
        <f t="shared" si="10"/>
        <v/>
      </c>
    </row>
    <row r="141" spans="1:6" s="124" customFormat="1" ht="11.5">
      <c r="A141" s="223" t="s">
        <v>159</v>
      </c>
      <c r="B141" s="287"/>
      <c r="C141" s="252"/>
      <c r="D141" s="773"/>
      <c r="E141" s="252"/>
      <c r="F141" s="577" t="str">
        <f t="shared" si="10"/>
        <v/>
      </c>
    </row>
    <row r="142" spans="1:6" s="124" customFormat="1" ht="11.5">
      <c r="A142" s="220" t="s">
        <v>160</v>
      </c>
      <c r="B142" s="225"/>
      <c r="C142" s="252"/>
      <c r="D142" s="773"/>
      <c r="E142" s="252"/>
      <c r="F142" s="582" t="str">
        <f t="shared" si="10"/>
        <v/>
      </c>
    </row>
    <row r="143" spans="1:6" s="124" customFormat="1" ht="11.5">
      <c r="A143" s="220" t="s">
        <v>161</v>
      </c>
      <c r="B143" s="225"/>
      <c r="C143" s="252"/>
      <c r="D143" s="773"/>
      <c r="E143" s="252"/>
      <c r="F143" s="582" t="str">
        <f t="shared" si="10"/>
        <v/>
      </c>
    </row>
    <row r="144" spans="1:6" s="124" customFormat="1" ht="11.5">
      <c r="A144" s="707" t="s">
        <v>90</v>
      </c>
      <c r="B144" s="708"/>
      <c r="C144" s="793"/>
      <c r="D144" s="777"/>
      <c r="E144" s="252"/>
      <c r="F144" s="578" t="str">
        <f t="shared" si="10"/>
        <v/>
      </c>
    </row>
    <row r="145" spans="1:7" s="124" customFormat="1" ht="11.5">
      <c r="A145" s="707"/>
      <c r="B145" s="288"/>
      <c r="C145" s="793"/>
      <c r="D145" s="773"/>
      <c r="E145" s="252"/>
      <c r="F145" s="582" t="str">
        <f t="shared" si="10"/>
        <v/>
      </c>
    </row>
    <row r="146" spans="1:7" s="124" customFormat="1" ht="11.5">
      <c r="A146" s="226" t="s">
        <v>163</v>
      </c>
      <c r="B146" s="289"/>
      <c r="C146" s="254"/>
      <c r="D146" s="646">
        <f>SUM(D140:D145)</f>
        <v>0</v>
      </c>
      <c r="E146" s="254"/>
      <c r="F146" s="647" t="str">
        <f t="shared" si="10"/>
        <v/>
      </c>
      <c r="G146" s="129"/>
    </row>
    <row r="147" spans="1:7" s="129" customFormat="1" ht="11.5">
      <c r="A147" s="220" t="s">
        <v>164</v>
      </c>
      <c r="B147" s="225"/>
      <c r="C147" s="252"/>
      <c r="D147" s="776"/>
      <c r="E147" s="252"/>
      <c r="F147" s="142" t="str">
        <f t="shared" si="10"/>
        <v/>
      </c>
      <c r="G147" s="124"/>
    </row>
    <row r="148" spans="1:7" s="129" customFormat="1" ht="12.75" customHeight="1">
      <c r="A148" s="223" t="s">
        <v>163</v>
      </c>
      <c r="B148" s="287"/>
      <c r="C148" s="252"/>
      <c r="D148" s="791">
        <f>D146</f>
        <v>0</v>
      </c>
      <c r="E148" s="252"/>
      <c r="F148" s="582" t="str">
        <f t="shared" si="10"/>
        <v/>
      </c>
      <c r="G148" s="124"/>
    </row>
    <row r="149" spans="1:7" s="124" customFormat="1" ht="11.5">
      <c r="A149" s="220" t="s">
        <v>165</v>
      </c>
      <c r="B149" s="225"/>
      <c r="C149" s="254"/>
      <c r="D149" s="773"/>
      <c r="E149" s="254"/>
      <c r="F149" s="582" t="str">
        <f t="shared" si="10"/>
        <v/>
      </c>
    </row>
    <row r="150" spans="1:7" s="124" customFormat="1" ht="11.5">
      <c r="A150" s="220" t="s">
        <v>166</v>
      </c>
      <c r="B150" s="225"/>
      <c r="C150" s="252"/>
      <c r="D150" s="773"/>
      <c r="E150" s="252"/>
      <c r="F150" s="582" t="str">
        <f t="shared" si="10"/>
        <v/>
      </c>
    </row>
    <row r="151" spans="1:7" s="124" customFormat="1" ht="11.5">
      <c r="A151" s="707" t="s">
        <v>90</v>
      </c>
      <c r="B151" s="708"/>
      <c r="C151" s="793"/>
      <c r="D151" s="778"/>
      <c r="E151" s="252"/>
      <c r="F151" s="650" t="str">
        <f t="shared" si="10"/>
        <v/>
      </c>
    </row>
    <row r="152" spans="1:7" s="124" customFormat="1" ht="12.75" customHeight="1">
      <c r="A152" s="707"/>
      <c r="B152" s="288"/>
      <c r="C152" s="793"/>
      <c r="D152" s="771"/>
      <c r="E152" s="252"/>
      <c r="F152" s="577" t="str">
        <f>IF(D152=0,"",D152/D$138)</f>
        <v/>
      </c>
    </row>
    <row r="153" spans="1:7" s="124" customFormat="1" ht="15" customHeight="1">
      <c r="A153" s="226" t="s">
        <v>167</v>
      </c>
      <c r="B153" s="290"/>
      <c r="C153" s="254"/>
      <c r="D153" s="646">
        <f>SUM(D147:D152)</f>
        <v>0</v>
      </c>
      <c r="E153" s="254"/>
      <c r="F153" s="647" t="str">
        <f>IF(D153=0,"",D153/D$138)</f>
        <v/>
      </c>
      <c r="G153" s="129"/>
    </row>
    <row r="154" spans="1:7" s="124" customFormat="1" ht="9" customHeight="1">
      <c r="A154" s="226"/>
      <c r="B154" s="290"/>
      <c r="C154" s="254"/>
      <c r="D154" s="651"/>
      <c r="E154" s="254"/>
      <c r="F154" s="578"/>
      <c r="G154" s="129"/>
    </row>
    <row r="155" spans="1:7" s="124" customFormat="1" ht="11.5">
      <c r="A155" s="226" t="s">
        <v>168</v>
      </c>
      <c r="B155" s="290"/>
      <c r="C155" s="254"/>
      <c r="D155" s="652">
        <f>SUM(D149:D154)</f>
        <v>0</v>
      </c>
      <c r="E155" s="254"/>
      <c r="F155" s="653"/>
      <c r="G155" s="129"/>
    </row>
    <row r="156" spans="1:7" s="124" customFormat="1" ht="9" customHeight="1">
      <c r="A156" s="292"/>
      <c r="B156" s="290"/>
      <c r="C156" s="254"/>
      <c r="D156" s="651"/>
      <c r="E156" s="254"/>
      <c r="F156" s="578"/>
      <c r="G156" s="129"/>
    </row>
    <row r="157" spans="1:7" s="124" customFormat="1" ht="14.5" customHeight="1">
      <c r="A157" s="293" t="s">
        <v>169</v>
      </c>
      <c r="B157" s="289"/>
      <c r="C157" s="252"/>
      <c r="D157" s="769"/>
      <c r="E157" s="252"/>
      <c r="F157" s="144"/>
    </row>
    <row r="158" spans="1:7" s="124" customFormat="1" ht="11.5">
      <c r="A158" s="294" t="s">
        <v>170</v>
      </c>
      <c r="B158" s="295"/>
      <c r="C158" s="252"/>
      <c r="D158" s="779"/>
      <c r="E158" s="252"/>
      <c r="F158" s="584" t="str">
        <f>IF(D160=0,"",D158/D160)</f>
        <v/>
      </c>
    </row>
    <row r="159" spans="1:7" s="124" customFormat="1" ht="11.5">
      <c r="A159" s="296" t="s">
        <v>171</v>
      </c>
      <c r="B159" s="289"/>
      <c r="C159" s="252"/>
      <c r="D159" s="777"/>
      <c r="E159" s="252"/>
      <c r="F159" s="582" t="str">
        <f>IF(D160=0,"",D159/D160)</f>
        <v/>
      </c>
    </row>
    <row r="160" spans="1:7" s="124" customFormat="1" ht="11.5">
      <c r="A160" s="132" t="s">
        <v>172</v>
      </c>
      <c r="B160" s="297"/>
      <c r="C160" s="254"/>
      <c r="D160" s="646">
        <f>SUM(D158:D159)</f>
        <v>0</v>
      </c>
      <c r="E160" s="254"/>
      <c r="F160" s="647" t="str">
        <f>IF(D160=0,"",F158+F159)</f>
        <v/>
      </c>
      <c r="G160" s="129"/>
    </row>
    <row r="161" spans="1:6" s="124" customFormat="1" ht="6" customHeight="1">
      <c r="A161" s="298"/>
      <c r="B161" s="299"/>
      <c r="C161" s="252"/>
      <c r="D161" s="152"/>
      <c r="E161" s="252"/>
      <c r="F161" s="148"/>
    </row>
    <row r="162" spans="1:6" s="124" customFormat="1" ht="8.5" customHeight="1">
      <c r="A162" s="293"/>
      <c r="B162" s="289"/>
      <c r="C162" s="252"/>
      <c r="D162" s="143"/>
      <c r="E162" s="252"/>
      <c r="F162" s="144"/>
    </row>
    <row r="163" spans="1:6" s="124" customFormat="1" ht="15" customHeight="1">
      <c r="A163" s="119" t="s">
        <v>173</v>
      </c>
      <c r="B163" s="119"/>
      <c r="C163" s="252"/>
      <c r="D163" s="143"/>
      <c r="E163" s="252"/>
      <c r="F163" s="144"/>
    </row>
    <row r="164" spans="1:6" s="124" customFormat="1" ht="8.5" customHeight="1">
      <c r="A164" s="293"/>
      <c r="B164" s="289"/>
      <c r="C164" s="254"/>
      <c r="D164" s="769"/>
      <c r="E164" s="254"/>
      <c r="F164" s="144"/>
    </row>
    <row r="165" spans="1:6" s="124" customFormat="1" ht="11.5">
      <c r="A165" s="294" t="s">
        <v>174</v>
      </c>
      <c r="B165" s="300"/>
      <c r="C165" s="252"/>
      <c r="D165" s="780"/>
      <c r="E165" s="252"/>
      <c r="F165" s="584" t="str">
        <f>IF(D165=0,"",D165/D$138)</f>
        <v/>
      </c>
    </row>
    <row r="166" spans="1:6" s="124" customFormat="1" ht="11.5">
      <c r="A166" s="296" t="s">
        <v>175</v>
      </c>
      <c r="B166" s="287"/>
      <c r="C166" s="619"/>
      <c r="D166" s="773"/>
      <c r="E166" s="637"/>
      <c r="F166" s="582" t="str">
        <f>IF(D166=0,"",D166/D$138)</f>
        <v/>
      </c>
    </row>
    <row r="167" spans="1:6" s="124" customFormat="1" ht="11.5">
      <c r="A167" s="296" t="s">
        <v>176</v>
      </c>
      <c r="B167" s="287"/>
      <c r="C167" s="619"/>
      <c r="D167" s="773"/>
      <c r="E167" s="637"/>
      <c r="F167" s="582" t="str">
        <f>IF(D167=0,"",D167/D$138)</f>
        <v/>
      </c>
    </row>
    <row r="168" spans="1:6" s="124" customFormat="1" ht="11.5">
      <c r="A168" s="301" t="s">
        <v>177</v>
      </c>
      <c r="B168" s="289"/>
      <c r="D168" s="646">
        <f>SUM(D165:D167)</f>
        <v>0</v>
      </c>
      <c r="F168" s="519" t="str">
        <f>IF(D168=0,"",D168/D$138)</f>
        <v/>
      </c>
    </row>
    <row r="169" spans="1:6" s="124" customFormat="1" ht="7.5" customHeight="1">
      <c r="A169" s="298"/>
      <c r="B169" s="299"/>
      <c r="D169" s="152"/>
      <c r="F169" s="148"/>
    </row>
    <row r="170" spans="1:6" s="124" customFormat="1" ht="5.25" customHeight="1">
      <c r="A170" s="293"/>
      <c r="B170" s="289"/>
      <c r="D170" s="143"/>
      <c r="F170" s="144"/>
    </row>
    <row r="171" spans="1:6" s="124" customFormat="1" ht="11.25" customHeight="1">
      <c r="A171" s="120" t="s">
        <v>178</v>
      </c>
      <c r="B171" s="120"/>
      <c r="D171" s="143"/>
      <c r="F171" s="144"/>
    </row>
    <row r="172" spans="1:6" s="124" customFormat="1" ht="5.15" customHeight="1">
      <c r="A172" s="120"/>
      <c r="B172" s="120"/>
      <c r="D172" s="143"/>
      <c r="F172" s="144"/>
    </row>
    <row r="173" spans="1:6" s="124" customFormat="1" ht="11.5">
      <c r="A173" s="294" t="s">
        <v>179</v>
      </c>
      <c r="B173" s="300"/>
      <c r="D173" s="780"/>
      <c r="F173" s="584" t="str">
        <f>IF(D173=0,"",D173/D$138)</f>
        <v/>
      </c>
    </row>
    <row r="174" spans="1:6" s="124" customFormat="1" ht="11.5">
      <c r="A174" s="265" t="s">
        <v>180</v>
      </c>
      <c r="B174" s="619"/>
      <c r="D174" s="773"/>
      <c r="F174" s="582" t="str">
        <f>IF(D174=0,"",D174/D$138)</f>
        <v/>
      </c>
    </row>
    <row r="175" spans="1:6" s="124" customFormat="1" ht="11.5">
      <c r="A175" s="296" t="s">
        <v>181</v>
      </c>
      <c r="B175" s="287"/>
      <c r="D175" s="773"/>
      <c r="F175" s="582" t="str">
        <f>IF(D175=0,"",D175/D$138)</f>
        <v/>
      </c>
    </row>
    <row r="176" spans="1:6" s="124" customFormat="1" ht="11.5">
      <c r="A176" s="242" t="s">
        <v>162</v>
      </c>
      <c r="B176" s="225"/>
      <c r="D176" s="773"/>
      <c r="F176" s="582" t="str">
        <f>IF(D176=0,"",D176/D$138)</f>
        <v/>
      </c>
    </row>
    <row r="177" spans="1:10">
      <c r="A177" s="301" t="s">
        <v>214</v>
      </c>
      <c r="B177" s="302"/>
      <c r="C177" s="124"/>
      <c r="D177" s="646">
        <f>SUM(D173:D176)</f>
        <v>0</v>
      </c>
      <c r="E177" s="124"/>
      <c r="F177" s="519" t="str">
        <f>IF(D177=0,"",D177/D$138)</f>
        <v/>
      </c>
      <c r="G177" s="124"/>
    </row>
    <row r="178" spans="1:10">
      <c r="A178" s="298"/>
      <c r="B178" s="299"/>
      <c r="C178" s="124"/>
      <c r="D178" s="133"/>
      <c r="E178" s="124"/>
      <c r="F178" s="128"/>
      <c r="G178" s="124"/>
    </row>
    <row r="179" spans="1:10" ht="7.5" customHeight="1">
      <c r="C179" s="124"/>
      <c r="D179" s="138"/>
      <c r="E179" s="124"/>
      <c r="F179" s="112"/>
      <c r="G179" s="124"/>
    </row>
    <row r="180" spans="1:10">
      <c r="A180" s="212" t="s">
        <v>125</v>
      </c>
      <c r="B180" s="212"/>
      <c r="C180" s="124"/>
      <c r="D180" s="138"/>
      <c r="E180" s="124"/>
      <c r="F180" s="112"/>
      <c r="G180" s="124"/>
    </row>
    <row r="181" spans="1:10" ht="33.75" customHeight="1">
      <c r="A181" s="873" t="s">
        <v>215</v>
      </c>
      <c r="B181" s="911"/>
      <c r="C181" s="911"/>
      <c r="D181" s="873"/>
      <c r="E181" s="873"/>
      <c r="F181" s="873"/>
      <c r="G181" s="873"/>
    </row>
    <row r="182" spans="1:10" ht="20.5" customHeight="1">
      <c r="A182" s="618"/>
      <c r="B182" s="623"/>
      <c r="C182" s="623"/>
      <c r="D182" s="618"/>
      <c r="E182" s="623"/>
      <c r="F182" s="623"/>
      <c r="G182" s="618"/>
    </row>
    <row r="183" spans="1:10">
      <c r="C183" s="475"/>
      <c r="D183" s="153"/>
      <c r="E183" s="135"/>
      <c r="F183" s="475"/>
      <c r="G183" s="475"/>
    </row>
    <row r="184" spans="1:10">
      <c r="C184" s="475"/>
      <c r="D184" s="475"/>
      <c r="E184" s="135"/>
      <c r="F184" s="475"/>
      <c r="G184" s="475"/>
      <c r="H184" s="135"/>
      <c r="I184" s="135"/>
      <c r="J184" s="475"/>
    </row>
    <row r="185" spans="1:10" s="124" customFormat="1" ht="14">
      <c r="A185" s="868" t="str">
        <f>"Situation financière affichant un déficit accumulé supérieur à 10 %"</f>
        <v>Situation financière affichant un déficit accumulé supérieur à 10 %</v>
      </c>
      <c r="B185" s="868"/>
      <c r="C185" s="868"/>
      <c r="D185" s="868"/>
      <c r="E185" s="868"/>
      <c r="F185" s="868"/>
      <c r="G185" s="496"/>
      <c r="H185" s="475"/>
    </row>
    <row r="186" spans="1:10" s="124" customFormat="1" ht="40.5" customHeight="1">
      <c r="A186" s="850" t="s">
        <v>329</v>
      </c>
      <c r="B186" s="850"/>
      <c r="C186" s="850"/>
      <c r="D186" s="850"/>
      <c r="E186" s="850"/>
      <c r="F186" s="850"/>
      <c r="G186" s="497"/>
      <c r="H186" s="475"/>
    </row>
    <row r="187" spans="1:10" s="716" customFormat="1">
      <c r="A187" s="712"/>
      <c r="B187" s="713"/>
      <c r="C187" s="706"/>
      <c r="D187" s="706"/>
      <c r="E187" s="706"/>
      <c r="F187" s="714"/>
      <c r="G187" s="715"/>
      <c r="H187" s="706"/>
    </row>
    <row r="188" spans="1:10" s="716" customFormat="1">
      <c r="A188" s="712"/>
      <c r="B188" s="713"/>
      <c r="C188" s="706"/>
      <c r="D188" s="706"/>
      <c r="E188" s="706"/>
      <c r="F188" s="714"/>
      <c r="G188" s="715"/>
      <c r="H188" s="706"/>
    </row>
    <row r="189" spans="1:10" s="716" customFormat="1">
      <c r="A189" s="712"/>
      <c r="B189" s="713"/>
      <c r="C189" s="706"/>
      <c r="D189" s="706"/>
      <c r="E189" s="706"/>
      <c r="F189" s="714"/>
      <c r="G189" s="715"/>
      <c r="H189" s="706"/>
    </row>
    <row r="190" spans="1:10" s="716" customFormat="1">
      <c r="A190" s="712"/>
      <c r="B190" s="713"/>
      <c r="C190" s="706"/>
      <c r="D190" s="706"/>
      <c r="E190" s="706"/>
      <c r="F190" s="714"/>
      <c r="G190" s="715"/>
      <c r="H190" s="706"/>
    </row>
    <row r="191" spans="1:10" s="716" customFormat="1">
      <c r="A191" s="712"/>
      <c r="B191" s="713"/>
      <c r="C191" s="706"/>
      <c r="D191" s="706"/>
      <c r="E191" s="706"/>
      <c r="F191" s="714"/>
      <c r="G191" s="715"/>
      <c r="H191" s="706"/>
    </row>
    <row r="192" spans="1:10" s="716" customFormat="1">
      <c r="A192" s="712"/>
      <c r="B192" s="713"/>
      <c r="C192" s="706"/>
      <c r="D192" s="706"/>
      <c r="E192" s="706"/>
      <c r="F192" s="714"/>
      <c r="G192" s="715"/>
      <c r="H192" s="706"/>
    </row>
    <row r="193" spans="1:8" s="716" customFormat="1">
      <c r="A193" s="712"/>
      <c r="B193" s="713"/>
      <c r="C193" s="706"/>
      <c r="D193" s="706"/>
      <c r="E193" s="706"/>
      <c r="F193" s="714"/>
      <c r="G193" s="715"/>
      <c r="H193" s="706"/>
    </row>
    <row r="194" spans="1:8" s="716" customFormat="1">
      <c r="A194" s="712"/>
      <c r="B194" s="713"/>
      <c r="C194" s="706"/>
      <c r="D194" s="706"/>
      <c r="E194" s="706"/>
      <c r="F194" s="714"/>
      <c r="G194" s="715"/>
      <c r="H194" s="706"/>
    </row>
    <row r="195" spans="1:8" s="716" customFormat="1">
      <c r="A195" s="712"/>
      <c r="B195" s="713"/>
      <c r="C195" s="706"/>
      <c r="D195" s="706"/>
      <c r="E195" s="706"/>
      <c r="F195" s="714"/>
      <c r="G195" s="715"/>
      <c r="H195" s="706"/>
    </row>
    <row r="196" spans="1:8" s="716" customFormat="1">
      <c r="A196" s="712"/>
      <c r="B196" s="713"/>
      <c r="C196" s="706"/>
      <c r="D196" s="706"/>
      <c r="E196" s="706"/>
      <c r="F196" s="714"/>
      <c r="G196" s="715"/>
      <c r="H196" s="706"/>
    </row>
    <row r="197" spans="1:8" s="716" customFormat="1">
      <c r="A197" s="712"/>
      <c r="B197" s="713"/>
      <c r="C197" s="706"/>
      <c r="D197" s="706"/>
      <c r="E197" s="706"/>
      <c r="F197" s="714"/>
      <c r="G197" s="715"/>
      <c r="H197" s="706"/>
    </row>
    <row r="198" spans="1:8" s="716" customFormat="1">
      <c r="A198" s="712"/>
      <c r="B198" s="713"/>
      <c r="C198" s="706"/>
      <c r="D198" s="706"/>
      <c r="E198" s="706"/>
      <c r="F198" s="714"/>
      <c r="G198" s="715"/>
      <c r="H198" s="706"/>
    </row>
    <row r="199" spans="1:8" s="716" customFormat="1">
      <c r="A199" s="712"/>
      <c r="B199" s="712"/>
      <c r="C199" s="717"/>
      <c r="D199" s="717"/>
      <c r="E199" s="718"/>
      <c r="F199" s="719"/>
    </row>
    <row r="200" spans="1:8" s="716" customFormat="1">
      <c r="A200" s="712"/>
      <c r="B200" s="712"/>
      <c r="C200" s="717"/>
      <c r="D200" s="717"/>
      <c r="E200" s="718"/>
      <c r="F200" s="719"/>
    </row>
    <row r="201" spans="1:8" s="716" customFormat="1">
      <c r="A201" s="712"/>
      <c r="B201" s="712"/>
      <c r="C201" s="717"/>
      <c r="D201" s="717"/>
      <c r="E201" s="718"/>
      <c r="F201" s="719"/>
    </row>
    <row r="202" spans="1:8" s="124" customFormat="1" ht="14">
      <c r="A202" s="868" t="str">
        <f>"Situation financière affichant un surplus accumulé supérieur à 35 %"</f>
        <v>Situation financière affichant un surplus accumulé supérieur à 35 %</v>
      </c>
      <c r="B202" s="868"/>
      <c r="C202" s="868"/>
      <c r="D202" s="868"/>
      <c r="E202" s="868"/>
      <c r="F202" s="868"/>
      <c r="G202" s="496"/>
      <c r="H202" s="475"/>
    </row>
    <row r="203" spans="1:8" s="124" customFormat="1" ht="27.75" customHeight="1">
      <c r="A203" s="850" t="s">
        <v>330</v>
      </c>
      <c r="B203" s="850"/>
      <c r="C203" s="850"/>
      <c r="D203" s="850"/>
      <c r="E203" s="850"/>
      <c r="F203" s="850"/>
      <c r="G203" s="497"/>
      <c r="H203" s="475"/>
    </row>
    <row r="204" spans="1:8" s="716" customFormat="1">
      <c r="A204" s="712"/>
      <c r="B204" s="713"/>
      <c r="C204" s="706"/>
      <c r="D204" s="706"/>
      <c r="E204" s="706"/>
      <c r="F204" s="714"/>
      <c r="G204" s="715"/>
      <c r="H204" s="706"/>
    </row>
    <row r="205" spans="1:8" s="716" customFormat="1">
      <c r="A205" s="712"/>
      <c r="B205" s="713"/>
      <c r="C205" s="706"/>
      <c r="D205" s="706"/>
      <c r="E205" s="706"/>
      <c r="F205" s="714"/>
      <c r="G205" s="715"/>
      <c r="H205" s="706"/>
    </row>
    <row r="206" spans="1:8" s="716" customFormat="1">
      <c r="A206" s="712"/>
      <c r="B206" s="713"/>
      <c r="C206" s="706"/>
      <c r="D206" s="706"/>
      <c r="E206" s="706"/>
      <c r="F206" s="714"/>
      <c r="G206" s="715"/>
      <c r="H206" s="706"/>
    </row>
    <row r="207" spans="1:8" s="716" customFormat="1">
      <c r="A207" s="712"/>
      <c r="B207" s="713"/>
      <c r="C207" s="706"/>
      <c r="D207" s="706"/>
      <c r="E207" s="706"/>
      <c r="F207" s="714"/>
      <c r="G207" s="715"/>
      <c r="H207" s="706"/>
    </row>
    <row r="208" spans="1:8" s="716" customFormat="1">
      <c r="A208" s="712"/>
      <c r="B208" s="713"/>
      <c r="C208" s="706"/>
      <c r="D208" s="706"/>
      <c r="E208" s="706"/>
      <c r="F208" s="714"/>
      <c r="G208" s="715"/>
      <c r="H208" s="706"/>
    </row>
    <row r="209" spans="1:8" s="716" customFormat="1">
      <c r="A209" s="712"/>
      <c r="B209" s="713"/>
      <c r="C209" s="706"/>
      <c r="D209" s="706"/>
      <c r="E209" s="706"/>
      <c r="F209" s="714"/>
      <c r="G209" s="715"/>
      <c r="H209" s="706"/>
    </row>
    <row r="210" spans="1:8" s="716" customFormat="1">
      <c r="A210" s="712"/>
      <c r="B210" s="713"/>
      <c r="C210" s="706"/>
      <c r="D210" s="706"/>
      <c r="E210" s="706"/>
      <c r="F210" s="714"/>
      <c r="G210" s="715"/>
      <c r="H210" s="706"/>
    </row>
    <row r="211" spans="1:8" s="716" customFormat="1">
      <c r="A211" s="712"/>
      <c r="B211" s="713"/>
      <c r="C211" s="706"/>
      <c r="D211" s="706"/>
      <c r="E211" s="706"/>
      <c r="F211" s="714"/>
      <c r="G211" s="715"/>
      <c r="H211" s="706"/>
    </row>
    <row r="212" spans="1:8" s="716" customFormat="1">
      <c r="A212" s="712"/>
      <c r="B212" s="713"/>
      <c r="C212" s="706"/>
      <c r="D212" s="706"/>
      <c r="E212" s="706"/>
      <c r="F212" s="714"/>
      <c r="G212" s="715"/>
      <c r="H212" s="706"/>
    </row>
    <row r="213" spans="1:8" s="716" customFormat="1">
      <c r="A213" s="712"/>
      <c r="B213" s="713"/>
      <c r="C213" s="706"/>
      <c r="D213" s="706"/>
      <c r="E213" s="706"/>
      <c r="F213" s="714"/>
      <c r="G213" s="715"/>
      <c r="H213" s="706"/>
    </row>
    <row r="214" spans="1:8" s="716" customFormat="1">
      <c r="A214" s="712"/>
      <c r="B214" s="712"/>
      <c r="C214" s="717"/>
      <c r="D214" s="717"/>
      <c r="E214" s="718"/>
      <c r="F214" s="719"/>
    </row>
    <row r="215" spans="1:8" s="716" customFormat="1">
      <c r="A215" s="712"/>
      <c r="B215" s="712"/>
      <c r="C215" s="717"/>
      <c r="D215" s="717"/>
      <c r="E215" s="718"/>
      <c r="F215" s="719"/>
    </row>
    <row r="216" spans="1:8" s="716" customFormat="1">
      <c r="A216" s="712"/>
      <c r="B216" s="712"/>
      <c r="C216" s="717"/>
      <c r="D216" s="717"/>
      <c r="E216" s="718"/>
      <c r="F216" s="719"/>
    </row>
    <row r="217" spans="1:8" s="716" customFormat="1">
      <c r="A217" s="712"/>
      <c r="B217" s="712"/>
      <c r="C217" s="717"/>
      <c r="D217" s="717"/>
      <c r="E217" s="718"/>
      <c r="F217" s="719"/>
    </row>
    <row r="218" spans="1:8" s="706" customFormat="1">
      <c r="A218" s="720"/>
      <c r="B218" s="721"/>
      <c r="C218" s="721"/>
      <c r="F218" s="715"/>
    </row>
    <row r="219" spans="1:8" s="706" customFormat="1">
      <c r="A219" s="720"/>
      <c r="B219" s="721"/>
      <c r="C219" s="721"/>
      <c r="F219" s="715"/>
    </row>
    <row r="220" spans="1:8" s="706" customFormat="1">
      <c r="A220" s="720"/>
      <c r="B220" s="721"/>
      <c r="C220" s="721"/>
      <c r="F220" s="715"/>
    </row>
    <row r="221" spans="1:8" s="716" customFormat="1">
      <c r="A221" s="754"/>
      <c r="B221" s="754"/>
      <c r="F221" s="715"/>
    </row>
    <row r="222" spans="1:8">
      <c r="A222" s="324"/>
      <c r="B222" s="325"/>
      <c r="C222" s="426"/>
      <c r="D222" s="328"/>
      <c r="F222" s="164"/>
    </row>
  </sheetData>
  <sheetProtection insertRows="0"/>
  <mergeCells count="26">
    <mergeCell ref="A65:B65"/>
    <mergeCell ref="A66:B66"/>
    <mergeCell ref="A96:B96"/>
    <mergeCell ref="A97:B97"/>
    <mergeCell ref="A44:B44"/>
    <mergeCell ref="A45:B45"/>
    <mergeCell ref="A60:B60"/>
    <mergeCell ref="A61:B61"/>
    <mergeCell ref="A53:B53"/>
    <mergeCell ref="A52:B52"/>
    <mergeCell ref="A203:F203"/>
    <mergeCell ref="D6:G6"/>
    <mergeCell ref="A87:B87"/>
    <mergeCell ref="A112:B112"/>
    <mergeCell ref="A181:G181"/>
    <mergeCell ref="A185:F185"/>
    <mergeCell ref="A186:F186"/>
    <mergeCell ref="A202:F202"/>
    <mergeCell ref="A47:B47"/>
    <mergeCell ref="A74:B74"/>
    <mergeCell ref="A85:B85"/>
    <mergeCell ref="A86:B86"/>
    <mergeCell ref="A24:B24"/>
    <mergeCell ref="A25:B25"/>
    <mergeCell ref="A34:B34"/>
    <mergeCell ref="A35:B35"/>
  </mergeCells>
  <conditionalFormatting sqref="A7">
    <cfRule type="containsText" dxfId="1" priority="2" operator="containsText" text="Information">
      <formula>NOT(ISERROR(SEARCH("Information",A7)))</formula>
    </cfRule>
  </conditionalFormatting>
  <conditionalFormatting sqref="B7">
    <cfRule type="expression" dxfId="0" priority="1">
      <formula>$A$7&lt;&gt;""</formula>
    </cfRule>
  </conditionalFormatting>
  <dataValidations count="1">
    <dataValidation type="list" allowBlank="1" showInputMessage="1" showErrorMessage="1" sqref="B7 C9">
      <formula1>"«Choisir»,2022,2023"</formula1>
    </dataValidation>
  </dataValidations>
  <pageMargins left="0.55118110236220474" right="0.31496062992125984" top="0.35" bottom="0.35433070866141736" header="0.23622047244094491" footer="0.23622047244094491"/>
  <pageSetup scale="85" firstPageNumber="29" fitToHeight="0" orientation="portrait" r:id="rId1"/>
  <headerFooter alignWithMargins="0">
    <oddFooter>&amp;L&amp;8Efficacité organisationnelle&amp;C&amp;8Nouveau demandeur&amp;R&amp;8Mission 2024-2028</oddFooter>
  </headerFooter>
  <rowBreaks count="3" manualBreakCount="3">
    <brk id="78" max="16383" man="1"/>
    <brk id="136" max="16383" man="1"/>
    <brk id="181"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314369" r:id="rId4" name="Check Box 1">
              <controlPr defaultSize="0" autoFill="0" autoLine="0" autoPict="0">
                <anchor moveWithCells="1">
                  <from>
                    <xdr:col>7</xdr:col>
                    <xdr:colOff>0</xdr:colOff>
                    <xdr:row>9</xdr:row>
                    <xdr:rowOff>0</xdr:rowOff>
                  </from>
                  <to>
                    <xdr:col>7</xdr:col>
                    <xdr:colOff>0</xdr:colOff>
                    <xdr:row>9</xdr:row>
                    <xdr:rowOff>12700</xdr:rowOff>
                  </to>
                </anchor>
              </controlPr>
            </control>
          </mc:Choice>
        </mc:AlternateContent>
        <mc:AlternateContent xmlns:mc="http://schemas.openxmlformats.org/markup-compatibility/2006">
          <mc:Choice Requires="x14">
            <control shapeId="314370" r:id="rId5" name="Check Box 2">
              <controlPr defaultSize="0" autoFill="0" autoLine="0" autoPict="0">
                <anchor moveWithCells="1">
                  <from>
                    <xdr:col>7</xdr:col>
                    <xdr:colOff>0</xdr:colOff>
                    <xdr:row>6</xdr:row>
                    <xdr:rowOff>0</xdr:rowOff>
                  </from>
                  <to>
                    <xdr:col>7</xdr:col>
                    <xdr:colOff>0</xdr:colOff>
                    <xdr:row>6</xdr:row>
                    <xdr:rowOff>146050</xdr:rowOff>
                  </to>
                </anchor>
              </controlPr>
            </control>
          </mc:Choice>
        </mc:AlternateContent>
        <mc:AlternateContent xmlns:mc="http://schemas.openxmlformats.org/markup-compatibility/2006">
          <mc:Choice Requires="x14">
            <control shapeId="314371" r:id="rId6" name="Check Box 3">
              <controlPr defaultSize="0" autoFill="0" autoLine="0" autoPict="0">
                <anchor moveWithCells="1">
                  <from>
                    <xdr:col>7</xdr:col>
                    <xdr:colOff>0</xdr:colOff>
                    <xdr:row>9</xdr:row>
                    <xdr:rowOff>0</xdr:rowOff>
                  </from>
                  <to>
                    <xdr:col>7</xdr:col>
                    <xdr:colOff>0</xdr:colOff>
                    <xdr:row>9</xdr:row>
                    <xdr:rowOff>12700</xdr:rowOff>
                  </to>
                </anchor>
              </controlPr>
            </control>
          </mc:Choice>
        </mc:AlternateContent>
        <mc:AlternateContent xmlns:mc="http://schemas.openxmlformats.org/markup-compatibility/2006">
          <mc:Choice Requires="x14">
            <control shapeId="314373" r:id="rId7" name="Option Button 5">
              <controlPr defaultSize="0" autoFill="0" autoLine="0" autoPict="0">
                <anchor moveWithCells="1">
                  <from>
                    <xdr:col>3</xdr:col>
                    <xdr:colOff>50800</xdr:colOff>
                    <xdr:row>6</xdr:row>
                    <xdr:rowOff>12700</xdr:rowOff>
                  </from>
                  <to>
                    <xdr:col>4</xdr:col>
                    <xdr:colOff>114300</xdr:colOff>
                    <xdr:row>6</xdr:row>
                    <xdr:rowOff>241300</xdr:rowOff>
                  </to>
                </anchor>
              </controlPr>
            </control>
          </mc:Choice>
        </mc:AlternateContent>
        <mc:AlternateContent xmlns:mc="http://schemas.openxmlformats.org/markup-compatibility/2006">
          <mc:Choice Requires="x14">
            <control shapeId="314374" r:id="rId8" name="Option Button 6">
              <controlPr defaultSize="0" autoFill="0" autoLine="0" autoPict="0">
                <anchor moveWithCells="1">
                  <from>
                    <xdr:col>4</xdr:col>
                    <xdr:colOff>298450</xdr:colOff>
                    <xdr:row>6</xdr:row>
                    <xdr:rowOff>12700</xdr:rowOff>
                  </from>
                  <to>
                    <xdr:col>7</xdr:col>
                    <xdr:colOff>88900</xdr:colOff>
                    <xdr:row>6</xdr:row>
                    <xdr:rowOff>228600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8</vt:i4>
      </vt:variant>
      <vt:variant>
        <vt:lpstr>Plages nommées</vt:lpstr>
      </vt:variant>
      <vt:variant>
        <vt:i4>10</vt:i4>
      </vt:variant>
    </vt:vector>
  </HeadingPairs>
  <TitlesOfParts>
    <vt:vector size="18" baseType="lpstr">
      <vt:lpstr>Profils</vt:lpstr>
      <vt:lpstr>1-Identification</vt:lpstr>
      <vt:lpstr>2-Conseil d'administration</vt:lpstr>
      <vt:lpstr>3A-Bilan</vt:lpstr>
      <vt:lpstr>3B-Bilan Asso-serv-regrou</vt:lpstr>
      <vt:lpstr>3C-Bilan Périodiques</vt:lpstr>
      <vt:lpstr>3D-Bilan Événement annuel</vt:lpstr>
      <vt:lpstr>3E-Bilan Événement biennal</vt:lpstr>
      <vt:lpstr>'3A-Bilan'!Impression_des_titres</vt:lpstr>
      <vt:lpstr>'3B-Bilan Asso-serv-regrou'!Impression_des_titres</vt:lpstr>
      <vt:lpstr>'3C-Bilan Périodiques'!Impression_des_titres</vt:lpstr>
      <vt:lpstr>'3D-Bilan Événement annuel'!Impression_des_titres</vt:lpstr>
      <vt:lpstr>'3E-Bilan Événement biennal'!Impression_des_titres</vt:lpstr>
      <vt:lpstr>'1-Identification'!Zone_d_impression</vt:lpstr>
      <vt:lpstr>'3A-Bilan'!Zone_d_impression</vt:lpstr>
      <vt:lpstr>'3B-Bilan Asso-serv-regrou'!Zone_d_impression</vt:lpstr>
      <vt:lpstr>'3D-Bilan Événement annuel'!Zone_d_impression</vt:lpstr>
      <vt:lpstr>'3E-Bilan Événement biennal'!Zone_d_impression</vt:lpstr>
    </vt:vector>
  </TitlesOfParts>
  <Company>CALQ</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Fonctionnement</dc:title>
  <dc:creator>eliane.habimana@calq.gouv.qc.ca</dc:creator>
  <cp:lastModifiedBy>Éliane Habimana P102</cp:lastModifiedBy>
  <cp:lastPrinted>2023-11-03T14:40:38Z</cp:lastPrinted>
  <dcterms:created xsi:type="dcterms:W3CDTF">2003-03-18T20:09:03Z</dcterms:created>
  <dcterms:modified xsi:type="dcterms:W3CDTF">2023-11-07T18:39:29Z</dcterms:modified>
</cp:coreProperties>
</file>